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bookViews>
    <workbookView xWindow="-495" yWindow="7875" windowWidth="19440" windowHeight="9975"/>
  </bookViews>
  <sheets>
    <sheet name="Sheet1" sheetId="1" r:id="rId1"/>
  </sheets>
  <calcPr calcId="152511"/>
  <oleSize ref="A1"/>
</workbook>
</file>

<file path=xl/sharedStrings.xml><?xml version="1.0" encoding="utf-8"?>
<sst xmlns="http://schemas.openxmlformats.org/spreadsheetml/2006/main" count="19" uniqueCount="19">
  <si>
    <t xml:space="preserve"> </t>
  </si>
  <si>
    <t>500 kWh - Pre Enhance</t>
  </si>
  <si>
    <t>500 kWh - Post Enhance</t>
  </si>
  <si>
    <t>1000 kWh - Pre Enhance</t>
  </si>
  <si>
    <t>1000 kWh - Post Enhance</t>
  </si>
  <si>
    <t>2500 kWh Pre Enhance</t>
  </si>
  <si>
    <t>2500 kWh Post Enhance</t>
  </si>
  <si>
    <t>Harmonized Fixed Rate Benefit</t>
  </si>
  <si>
    <t>Off-Peak RPP</t>
  </si>
  <si>
    <t>Harmonized Rate</t>
  </si>
  <si>
    <t>500 harmonized delivery</t>
  </si>
  <si>
    <t>1000 harmonized delivery</t>
  </si>
  <si>
    <t>2500 harmonized delivery</t>
  </si>
  <si>
    <t>NOWI Fixed Rate</t>
  </si>
  <si>
    <t>NOWI Variable Rate</t>
  </si>
  <si>
    <t>NOWI tranmission Rate</t>
  </si>
  <si>
    <t>NOWI loss factor</t>
  </si>
  <si>
    <t>NOWI All Fixed Rate</t>
  </si>
  <si>
    <t>Distribution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</si>
</sst>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$&quot;#,##0.00;[Red]\-&quot;$&quot;#,##0.00"/>
    <numFmt numFmtId="164" formatCode="&quot;$&quot;#,##0.00"/>
    <numFmt numFmtId="165" formatCode="&quot;$&quot;#,##0.0000;[Red]\-&quot;$&quot;#,##0.0000"/>
    <numFmt numFmtId="166" formatCode="&quot;$&quot;#,##0.0000"/>
    <numFmt numFmtId="167" formatCode="&quot;$&quot;#,##0.000;[Red]\-&quot;$&quot;#,##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Border="1"/>
    <xf numFmtId="164" fontId="0" fillId="0" borderId="0" xfId="0" applyNumberFormat="1"/>
    <xf numFmtId="8" fontId="0" fillId="0" borderId="0" xfId="0" applyNumberFormat="1"/>
    <xf numFmtId="8" fontId="0" fillId="0" borderId="0" xfId="0" applyNumberFormat="1" applyBorder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3">
    <dxf>
      <numFmt numFmtId="164" formatCode="&quot;$&quot;#,##0.00"/>
    </dxf>
    <dxf>
      <numFmt numFmtId="12" formatCode="&quot;$&quot;#,##0.00;[Red]\-&quot;$&quot;#,##0.00"/>
    </dxf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C9" totalsRowShown="0" tableBorderDxfId="2">
  <tableColumns count="3">
    <tableColumn id="1" name=" "/>
    <tableColumn id="6" name="Distribution Cost" dataDxfId="1">
      <calculatedColumnFormula>((500*$E$15)+$E$14)+(500*$E$17*$E$16)+((500*$E$18)*($E$17-1))</calculatedColumnFormula>
    </tableColumn>
    <tableColumn id="5" name="Harmonized Fixed Rate Benefit" dataDxfId="0">
      <calculatedColumnFormula>B1-B2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topLeftCell="B2" workbookViewId="0">
      <selection activeCell="B2" sqref="B2"/>
    </sheetView>
  </sheetViews>
  <sheetFormatPr defaultRowHeight="14.25" x14ac:dyDescent="0.45"/>
  <cols>
    <col min="1" max="2" width="27.265625" customWidth="1"/>
    <col min="3" max="3" width="24.3984375" customWidth="1"/>
    <col min="4" max="4" width="28.265625" customWidth="1"/>
  </cols>
  <sheetData>
    <row r="1" spans="1:8" x14ac:dyDescent="0.45">
      <c r="A1" s="1" t="s">
        <v>0</v>
      </c>
      <c r="B1" s="1" t="s">
        <v>18</v>
      </c>
      <c r="C1" t="s">
        <v>7</v>
      </c>
    </row>
    <row r="2" spans="1:8" customFormat="1" x14ac:dyDescent="0.45">
      <c r="A2" s="1" t="s">
        <v>1</v>
      </c>
      <c r="B2" s="3">
        <f>((500*$E$15)+$E$14)</f>
        <v>36.61</v>
      </c>
      <c r="C2" s="2"/>
    </row>
    <row r="3" spans="1:8" customFormat="1" x14ac:dyDescent="0.45">
      <c r="A3" s="1" t="s">
        <v>2</v>
      </c>
      <c r="B3" s="4">
        <f>B2</f>
        <v>36.61</v>
      </c>
      <c r="C3" s="2"/>
    </row>
    <row r="4" spans="1:8" customFormat="1" x14ac:dyDescent="0.45">
      <c r="A4" s="1"/>
      <c r="B4" s="4"/>
      <c r="C4" s="2"/>
    </row>
    <row r="5" spans="1:8" customFormat="1" x14ac:dyDescent="0.45">
      <c r="A5" s="1" t="s">
        <v>3</v>
      </c>
      <c r="B5" s="4">
        <f>((1000*$E$15)+$E$14)</f>
        <v>41.46</v>
      </c>
      <c r="C5" s="2"/>
    </row>
    <row r="6" spans="1:8" customFormat="1" x14ac:dyDescent="0.45">
      <c r="A6" s="1" t="s">
        <v>4</v>
      </c>
      <c r="B6" s="4">
        <f>B14</f>
        <v>38.049999999999997</v>
      </c>
      <c r="C6" s="2">
        <f t="shared" ref="C6:C9" si="0">B5-B6</f>
        <v>3.4100000000000037</v>
      </c>
      <c r="D6" s="3"/>
    </row>
    <row r="7" spans="1:8" customFormat="1" x14ac:dyDescent="0.45">
      <c r="A7" s="1"/>
      <c r="B7" s="4"/>
      <c r="C7" s="4"/>
    </row>
    <row r="8" spans="1:8" customFormat="1" x14ac:dyDescent="0.45">
      <c r="A8" t="s">
        <v>5</v>
      </c>
      <c r="B8" s="3">
        <f>((2500*$E$15)+$E$14)</f>
        <v>56.010000000000005</v>
      </c>
      <c r="C8" s="2"/>
      <c r="D8" s="3"/>
    </row>
    <row r="9" spans="1:8" customFormat="1" x14ac:dyDescent="0.45">
      <c r="A9" t="s">
        <v>6</v>
      </c>
      <c r="B9" s="3">
        <f>B15</f>
        <v>38.049999999999997</v>
      </c>
      <c r="C9" s="2">
        <f t="shared" si="0"/>
        <v>17.960000000000008</v>
      </c>
      <c r="D9" s="3"/>
    </row>
    <row r="10" spans="1:8" customFormat="1" x14ac:dyDescent="0.45"/>
    <row r="11" spans="1:8" customFormat="1" x14ac:dyDescent="0.45"/>
    <row r="12" spans="1:8" customFormat="1" x14ac:dyDescent="0.45"/>
    <row r="13" spans="1:8" customFormat="1" x14ac:dyDescent="0.45">
      <c r="A13" t="s">
        <v>10</v>
      </c>
      <c r="B13" s="3">
        <f>E20</f>
        <v>38.049999999999997</v>
      </c>
    </row>
    <row r="14" spans="1:8" customFormat="1" x14ac:dyDescent="0.45">
      <c r="A14" t="s">
        <v>11</v>
      </c>
      <c r="B14" s="3">
        <f>E20</f>
        <v>38.049999999999997</v>
      </c>
      <c r="D14" t="s">
        <v>13</v>
      </c>
      <c r="E14" s="3">
        <v>31.76</v>
      </c>
      <c r="G14" s="3"/>
    </row>
    <row r="15" spans="1:8" x14ac:dyDescent="0.45">
      <c r="A15" t="s">
        <v>12</v>
      </c>
      <c r="B15" s="3">
        <f>E20</f>
        <v>38.049999999999997</v>
      </c>
      <c r="D15" t="s">
        <v>14</v>
      </c>
      <c r="E15" s="5">
        <v>9.7000000000000003E-3</v>
      </c>
      <c r="G15" s="5"/>
    </row>
    <row r="16" spans="1:8" x14ac:dyDescent="0.45">
      <c r="D16" t="s">
        <v>15</v>
      </c>
      <c r="E16" s="6">
        <f>0.0059+0.0027</f>
        <v>8.6E-3</v>
      </c>
      <c r="G16" s="6"/>
    </row>
    <row r="17" spans="1:8" customFormat="1" x14ac:dyDescent="0.45">
      <c r="D17" t="s">
        <v>16</v>
      </c>
      <c r="E17">
        <v>1.0712999999999999</v>
      </c>
    </row>
    <row r="18" spans="1:8" customFormat="1" x14ac:dyDescent="0.45">
      <c r="D18" t="s">
        <v>8</v>
      </c>
      <c r="E18" s="7">
        <v>8.6999999999999994E-2</v>
      </c>
      <c r="G18" s="7"/>
    </row>
    <row r="19" spans="1:8" customFormat="1" x14ac:dyDescent="0.45">
      <c r="D19" t="s">
        <v>17</v>
      </c>
      <c r="E19" s="3">
        <v>38.049999999999997</v>
      </c>
      <c r="G19" s="3"/>
    </row>
    <row r="20" spans="1:8" customFormat="1" x14ac:dyDescent="0.45">
      <c r="D20" t="s">
        <v>9</v>
      </c>
      <c r="E20" s="3">
        <v>38.049999999999997</v>
      </c>
      <c r="G20" s="3"/>
    </row>
    <row r="21" spans="1:8" customFormat="1" x14ac:dyDescent="0.45"/>
    <row r="22" spans="1:8" customFormat="1" x14ac:dyDescent="0.45"/>
    <row r="23" spans="1:8" customFormat="1" x14ac:dyDescent="0.45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MGS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Mike (ENERGY)</dc:creator>
  <cp:lastModifiedBy>Chander, Sunita (ENERGY)</cp:lastModifiedBy>
  <dcterms:created xsi:type="dcterms:W3CDTF">2017-01-24T19:23:15Z</dcterms:created>
  <dcterms:modified xsi:type="dcterms:W3CDTF">2017-02-14T22:20:03Z</dcterms:modified>
</cp:coreProperties>
</file>