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1075" windowHeight="7680"/>
  </bookViews>
  <sheets>
    <sheet name="2013 LTEP" sheetId="1" r:id="rId1"/>
    <sheet name="Sheet1" sheetId="2" r:id="rId2"/>
  </sheets>
  <calcPr calcId="145621"/>
  <oleSize ref="A1:Z45"/>
</workbook>
</file>

<file path=xl/sharedStrings.xml><?xml version="1.0" encoding="utf-8"?>
<sst xmlns="http://schemas.openxmlformats.org/spreadsheetml/2006/main" count="35" uniqueCount="29">
  <si>
    <t>750 kWh/month</t>
  </si>
  <si>
    <t>Distribution</t>
  </si>
  <si>
    <t>Transmission</t>
  </si>
  <si>
    <t>Regulatory</t>
  </si>
  <si>
    <t>DRC</t>
  </si>
  <si>
    <t>Commodity</t>
  </si>
  <si>
    <t>Subtotal</t>
  </si>
  <si>
    <t>8% Rebate</t>
  </si>
  <si>
    <t>HST</t>
  </si>
  <si>
    <t>OCEB</t>
  </si>
  <si>
    <t>Total</t>
  </si>
  <si>
    <t>Residential Customer Bill  - Assumes 800KWh/Mth</t>
  </si>
  <si>
    <t>$ Nominal</t>
  </si>
  <si>
    <t>Regulated Charges (Wholesale Market Service Charge)</t>
  </si>
  <si>
    <t>Debt Retirement Charge (DRC)</t>
  </si>
  <si>
    <t>Electricity</t>
  </si>
  <si>
    <t xml:space="preserve"> Total Bill before Taxes</t>
  </si>
  <si>
    <t>Total Residential Bill with Taxes (Before OCEB)</t>
  </si>
  <si>
    <t>Ontario Clean Energy Benefit Credit (OCEB)</t>
  </si>
  <si>
    <t>Note: Ontario Clearn Energy Benefit (OCEB) is a 10% credit to residential bills, which is in effect from 2011 to 2015.  A 3,000 kWh per month cap was implement on September 2012.</t>
  </si>
  <si>
    <t>Beyond 2015, the OECB program's future would require legislative changes and would need to take into account a number of factors including the province's fiscal position.</t>
  </si>
  <si>
    <t>Legacy Rural or Remote Rate Protection (RRRP)*</t>
  </si>
  <si>
    <t>RRRP 2016 – Speech from the Throne Expansion*</t>
  </si>
  <si>
    <t>Accelerating Fixed Rates for Hydro One**</t>
  </si>
  <si>
    <t>Harmonizing Fixed Rates for Hydro One and High Cost LDCs***</t>
  </si>
  <si>
    <t>Ontario Electricity Support Program 50% Enhancement</t>
  </si>
  <si>
    <t>First Nation Rate</t>
  </si>
  <si>
    <t>LDC Affordability Fund*****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</si>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</sst>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([$€-2]* #,##0.00_);_([$€-2]* \(#,##0.00\);_([$€-2]* &quot;-&quot;??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C00000"/>
      <name val="Calibri"/>
      <family val="2"/>
    </font>
    <font>
      <sz val="11"/>
      <color rgb="FF1F497D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8"/>
      <name val="Arial"/>
    </font>
    <font>
      <sz val="12"/>
      <color rgb="FF000000"/>
      <name val="Arial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0" fontId="22" fillId="0" borderId="0"/>
    <xf numFmtId="164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7" fontId="1" fillId="10" borderId="0" applyNumberFormat="0" applyBorder="0" applyAlignment="0" applyProtection="0"/>
    <xf numFmtId="167" fontId="1" fillId="14" borderId="0" applyNumberFormat="0" applyBorder="0" applyAlignment="0" applyProtection="0"/>
    <xf numFmtId="167" fontId="1" fillId="18" borderId="0" applyNumberFormat="0" applyBorder="0" applyAlignment="0" applyProtection="0"/>
    <xf numFmtId="167" fontId="1" fillId="22" borderId="0" applyNumberFormat="0" applyBorder="0" applyAlignment="0" applyProtection="0"/>
    <xf numFmtId="167" fontId="1" fillId="26" borderId="0" applyNumberFormat="0" applyBorder="0" applyAlignment="0" applyProtection="0"/>
    <xf numFmtId="167" fontId="1" fillId="30" borderId="0" applyNumberFormat="0" applyBorder="0" applyAlignment="0" applyProtection="0"/>
    <xf numFmtId="167" fontId="1" fillId="11" borderId="0" applyNumberFormat="0" applyBorder="0" applyAlignment="0" applyProtection="0"/>
    <xf numFmtId="167" fontId="1" fillId="15" borderId="0" applyNumberFormat="0" applyBorder="0" applyAlignment="0" applyProtection="0"/>
    <xf numFmtId="167" fontId="1" fillId="19" borderId="0" applyNumberFormat="0" applyBorder="0" applyAlignment="0" applyProtection="0"/>
    <xf numFmtId="167" fontId="1" fillId="23" borderId="0" applyNumberFormat="0" applyBorder="0" applyAlignment="0" applyProtection="0"/>
    <xf numFmtId="167" fontId="1" fillId="27" borderId="0" applyNumberFormat="0" applyBorder="0" applyAlignment="0" applyProtection="0"/>
    <xf numFmtId="167" fontId="1" fillId="31" borderId="0" applyNumberFormat="0" applyBorder="0" applyAlignment="0" applyProtection="0"/>
    <xf numFmtId="167" fontId="17" fillId="12" borderId="0" applyNumberFormat="0" applyBorder="0" applyAlignment="0" applyProtection="0"/>
    <xf numFmtId="167" fontId="17" fillId="16" borderId="0" applyNumberFormat="0" applyBorder="0" applyAlignment="0" applyProtection="0"/>
    <xf numFmtId="167" fontId="17" fillId="20" borderId="0" applyNumberFormat="0" applyBorder="0" applyAlignment="0" applyProtection="0"/>
    <xf numFmtId="167" fontId="17" fillId="24" borderId="0" applyNumberFormat="0" applyBorder="0" applyAlignment="0" applyProtection="0"/>
    <xf numFmtId="167" fontId="17" fillId="28" borderId="0" applyNumberFormat="0" applyBorder="0" applyAlignment="0" applyProtection="0"/>
    <xf numFmtId="167" fontId="17" fillId="32" borderId="0" applyNumberFormat="0" applyBorder="0" applyAlignment="0" applyProtection="0"/>
    <xf numFmtId="167" fontId="17" fillId="9" borderId="0" applyNumberFormat="0" applyBorder="0" applyAlignment="0" applyProtection="0"/>
    <xf numFmtId="167" fontId="17" fillId="13" borderId="0" applyNumberFormat="0" applyBorder="0" applyAlignment="0" applyProtection="0"/>
    <xf numFmtId="167" fontId="17" fillId="17" borderId="0" applyNumberFormat="0" applyBorder="0" applyAlignment="0" applyProtection="0"/>
    <xf numFmtId="167" fontId="17" fillId="21" borderId="0" applyNumberFormat="0" applyBorder="0" applyAlignment="0" applyProtection="0"/>
    <xf numFmtId="167" fontId="17" fillId="25" borderId="0" applyNumberFormat="0" applyBorder="0" applyAlignment="0" applyProtection="0"/>
    <xf numFmtId="167" fontId="17" fillId="29" borderId="0" applyNumberFormat="0" applyBorder="0" applyAlignment="0" applyProtection="0"/>
    <xf numFmtId="167" fontId="7" fillId="3" borderId="0" applyNumberFormat="0" applyBorder="0" applyAlignment="0" applyProtection="0"/>
    <xf numFmtId="167" fontId="11" fillId="6" borderId="4" applyNumberFormat="0" applyAlignment="0" applyProtection="0"/>
    <xf numFmtId="167" fontId="13" fillId="7" borderId="7" applyNumberFormat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5" fillId="0" borderId="0" applyNumberFormat="0" applyFill="0" applyBorder="0" applyAlignment="0" applyProtection="0"/>
    <xf numFmtId="167" fontId="6" fillId="2" borderId="0" applyNumberFormat="0" applyBorder="0" applyAlignment="0" applyProtection="0"/>
    <xf numFmtId="167" fontId="3" fillId="0" borderId="1" applyNumberFormat="0" applyFill="0" applyAlignment="0" applyProtection="0"/>
    <xf numFmtId="167" fontId="4" fillId="0" borderId="2" applyNumberFormat="0" applyFill="0" applyAlignment="0" applyProtection="0"/>
    <xf numFmtId="167" fontId="5" fillId="0" borderId="3" applyNumberFormat="0" applyFill="0" applyAlignment="0" applyProtection="0"/>
    <xf numFmtId="167" fontId="5" fillId="0" borderId="0" applyNumberFormat="0" applyFill="0" applyBorder="0" applyAlignment="0" applyProtection="0"/>
    <xf numFmtId="167" fontId="9" fillId="5" borderId="4" applyNumberFormat="0" applyAlignment="0" applyProtection="0"/>
    <xf numFmtId="167" fontId="12" fillId="0" borderId="6" applyNumberFormat="0" applyFill="0" applyAlignment="0" applyProtection="0"/>
    <xf numFmtId="167" fontId="8" fillId="4" borderId="0" applyNumberFormat="0" applyBorder="0" applyAlignment="0" applyProtection="0"/>
    <xf numFmtId="167" fontId="1" fillId="8" borderId="8" applyNumberFormat="0" applyFont="0" applyAlignment="0" applyProtection="0"/>
    <xf numFmtId="167" fontId="10" fillId="6" borderId="5" applyNumberFormat="0" applyAlignment="0" applyProtection="0"/>
    <xf numFmtId="9" fontId="22" fillId="0" borderId="0" applyFont="0" applyFill="0" applyBorder="0" applyAlignment="0" applyProtection="0"/>
    <xf numFmtId="167" fontId="2" fillId="0" borderId="0" applyNumberFormat="0" applyFill="0" applyBorder="0" applyAlignment="0" applyProtection="0"/>
    <xf numFmtId="167" fontId="16" fillId="0" borderId="9" applyNumberFormat="0" applyFill="0" applyAlignment="0" applyProtection="0"/>
    <xf numFmtId="167" fontId="14" fillId="0" borderId="0" applyNumberFormat="0" applyFill="0" applyBorder="0" applyAlignment="0" applyProtection="0"/>
  </cellStyleXfs>
  <cellXfs count="37">
    <xf numFmtId="0" fontId="0" fillId="0" borderId="0" xfId="0"/>
    <xf numFmtId="0" fontId="16" fillId="0" borderId="0" xfId="0" applyFont="1"/>
    <xf numFmtId="0" fontId="18" fillId="33" borderId="10" xfId="0" applyFont="1" applyFill="1" applyBorder="1" applyAlignment="1">
      <alignment vertical="center"/>
    </xf>
    <xf numFmtId="0" fontId="18" fillId="33" borderId="11" xfId="0" applyFont="1" applyFill="1" applyBorder="1" applyAlignment="1">
      <alignment horizontal="center" vertical="center"/>
    </xf>
    <xf numFmtId="0" fontId="18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vertical="center"/>
    </xf>
    <xf numFmtId="0" fontId="19" fillId="33" borderId="0" xfId="0" applyFont="1" applyFill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  <xf numFmtId="0" fontId="19" fillId="34" borderId="0" xfId="0" applyFont="1" applyFill="1" applyAlignment="1">
      <alignment horizontal="center" vertical="center"/>
    </xf>
    <xf numFmtId="0" fontId="19" fillId="34" borderId="14" xfId="0" applyFont="1" applyFill="1" applyBorder="1" applyAlignment="1">
      <alignment horizontal="center" vertical="center"/>
    </xf>
    <xf numFmtId="0" fontId="20" fillId="33" borderId="13" xfId="0" applyFont="1" applyFill="1" applyBorder="1" applyAlignment="1">
      <alignment vertical="center"/>
    </xf>
    <xf numFmtId="2" fontId="19" fillId="33" borderId="0" xfId="0" applyNumberFormat="1" applyFont="1" applyFill="1" applyAlignment="1">
      <alignment horizontal="center" vertical="center"/>
    </xf>
    <xf numFmtId="2" fontId="20" fillId="33" borderId="0" xfId="0" applyNumberFormat="1" applyFont="1" applyFill="1" applyAlignment="1">
      <alignment horizontal="center" vertical="center"/>
    </xf>
    <xf numFmtId="0" fontId="18" fillId="33" borderId="15" xfId="0" applyFont="1" applyFill="1" applyBorder="1" applyAlignment="1">
      <alignment vertical="center"/>
    </xf>
    <xf numFmtId="2" fontId="18" fillId="33" borderId="16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1" applyFont="1"/>
    <xf numFmtId="0" fontId="24" fillId="0" borderId="0" xfId="0" applyFont="1"/>
    <xf numFmtId="0" fontId="25" fillId="0" borderId="0" xfId="0" applyFont="1" applyFill="1" applyBorder="1"/>
    <xf numFmtId="1" fontId="26" fillId="0" borderId="0" xfId="2" applyNumberFormat="1" applyFont="1" applyFill="1" applyBorder="1"/>
    <xf numFmtId="0" fontId="27" fillId="0" borderId="0" xfId="1" applyFont="1" applyFill="1" applyBorder="1"/>
    <xf numFmtId="166" fontId="24" fillId="0" borderId="0" xfId="3" applyNumberFormat="1" applyFont="1" applyFill="1" applyBorder="1"/>
    <xf numFmtId="0" fontId="27" fillId="0" borderId="0" xfId="1" applyFont="1" applyFill="1" applyBorder="1" applyAlignment="1">
      <alignment wrapText="1"/>
    </xf>
    <xf numFmtId="0" fontId="27" fillId="0" borderId="17" xfId="1" applyFont="1" applyFill="1" applyBorder="1"/>
    <xf numFmtId="166" fontId="24" fillId="0" borderId="17" xfId="3" applyNumberFormat="1" applyFont="1" applyFill="1" applyBorder="1"/>
    <xf numFmtId="0" fontId="27" fillId="0" borderId="0" xfId="1" applyFont="1" applyBorder="1"/>
    <xf numFmtId="166" fontId="24" fillId="0" borderId="0" xfId="3" applyNumberFormat="1" applyFont="1" applyBorder="1"/>
    <xf numFmtId="0" fontId="28" fillId="0" borderId="0" xfId="1" applyFont="1" applyFill="1" applyBorder="1"/>
    <xf numFmtId="0" fontId="30" fillId="0" borderId="19" xfId="0" applyFont="1" applyBorder="1" applyAlignment="1">
      <alignment horizontal="left" wrapText="1" readingOrder="1"/>
    </xf>
    <xf numFmtId="0" fontId="29" fillId="0" borderId="18" xfId="0" applyFont="1" applyBorder="1" applyAlignment="1">
      <alignment horizontal="right" vertical="top" wrapText="1"/>
    </xf>
    <xf numFmtId="0" fontId="30" fillId="0" borderId="18" xfId="0" applyFont="1" applyBorder="1" applyAlignment="1">
      <alignment horizontal="right" wrapText="1" readingOrder="1"/>
    </xf>
    <xf numFmtId="0" fontId="29" fillId="0" borderId="20" xfId="0" applyFont="1" applyBorder="1" applyAlignment="1">
      <alignment vertical="top" wrapText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right" vertical="center" wrapText="1" readingOrder="1"/>
    </xf>
    <xf numFmtId="0" fontId="30" fillId="0" borderId="18" xfId="0" applyFont="1" applyBorder="1" applyAlignment="1">
      <alignment horizontal="center" vertical="center" wrapText="1" readingOrder="1"/>
    </xf>
    <xf numFmtId="0" fontId="30" fillId="0" borderId="19" xfId="0" applyFont="1" applyBorder="1" applyAlignment="1">
      <alignment horizontal="left" wrapText="1" readingOrder="1"/>
    </xf>
    <xf numFmtId="0" fontId="30" fillId="0" borderId="20" xfId="0" applyFont="1" applyBorder="1" applyAlignment="1">
      <alignment horizontal="left" wrapText="1" readingOrder="1"/>
    </xf>
  </cellXfs>
  <cellStyles count="49">
    <cellStyle name="20% - Accent1 2" xfId="4"/>
    <cellStyle name="20% - Accent2 2" xfId="5"/>
    <cellStyle name="20% - Accent3 2" xfId="6"/>
    <cellStyle name="20% - Accent4 2" xfId="7"/>
    <cellStyle name="20% - Accent5 2" xfId="8"/>
    <cellStyle name="20% - Accent6 2" xfId="9"/>
    <cellStyle name="40% - Accent1 2" xfId="10"/>
    <cellStyle name="40% - Accent2 2" xfId="11"/>
    <cellStyle name="40% - Accent3 2" xfId="12"/>
    <cellStyle name="40% - Accent4 2" xfId="13"/>
    <cellStyle name="40% - Accent5 2" xfId="14"/>
    <cellStyle name="40% - Accent6 2" xfId="15"/>
    <cellStyle name="60% - Accent1 2" xfId="16"/>
    <cellStyle name="60% - Accent2 2" xfId="17"/>
    <cellStyle name="60% - Accent3 2" xfId="18"/>
    <cellStyle name="60% - Accent4 2" xfId="19"/>
    <cellStyle name="60% - Accent5 2" xfId="20"/>
    <cellStyle name="60% - Accent6 2" xfId="21"/>
    <cellStyle name="Accent1 2" xfId="22"/>
    <cellStyle name="Accent2 2" xfId="23"/>
    <cellStyle name="Accent3 2" xfId="24"/>
    <cellStyle name="Accent4 2" xfId="25"/>
    <cellStyle name="Accent5 2" xfId="26"/>
    <cellStyle name="Accent6 2" xfId="27"/>
    <cellStyle name="Bad 2" xfId="28"/>
    <cellStyle name="Calculation 2" xfId="29"/>
    <cellStyle name="Check Cell 2" xfId="30"/>
    <cellStyle name="Comma 2" xfId="31"/>
    <cellStyle name="Comma 2 10" xfId="2"/>
    <cellStyle name="Currency 15" xfId="32"/>
    <cellStyle name="Currency 2" xfId="33"/>
    <cellStyle name="Currency 2 10" xfId="3"/>
    <cellStyle name="Explanatory Text 2" xfId="34"/>
    <cellStyle name="Good 2" xfId="35"/>
    <cellStyle name="Heading 1 2" xfId="36"/>
    <cellStyle name="Heading 2 2" xfId="37"/>
    <cellStyle name="Heading 3 2" xfId="38"/>
    <cellStyle name="Heading 4 2" xfId="39"/>
    <cellStyle name="Input 2" xfId="40"/>
    <cellStyle name="Linked Cell 2" xfId="41"/>
    <cellStyle name="Neutral 2" xfId="42"/>
    <cellStyle name="Normal" xfId="0" builtinId="0"/>
    <cellStyle name="Normal 10 10" xfId="1"/>
    <cellStyle name="Note 2" xfId="43"/>
    <cellStyle name="Output 2" xfId="44"/>
    <cellStyle name="Percent 10 10" xfId="45"/>
    <cellStyle name="Title 2" xfId="46"/>
    <cellStyle name="Total 2" xfId="47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047827354913974E-2"/>
          <c:y val="4.1964705189685272E-2"/>
          <c:w val="0.87006328375619713"/>
          <c:h val="0.82006814082838386"/>
        </c:manualLayout>
      </c:layout>
      <c:lineChart>
        <c:grouping val="standard"/>
        <c:varyColors val="0"/>
        <c:ser>
          <c:idx val="2"/>
          <c:order val="0"/>
          <c:tx>
            <c:v>2010 LTEP (800 kWh)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'2013 LTEP'!$A$2:$Z$2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'2013 LTEP'!$A$14:$Z$14</c:f>
              <c:numCache>
                <c:formatCode>General</c:formatCode>
                <c:ptCount val="26"/>
                <c:pt idx="0">
                  <c:v>114</c:v>
                </c:pt>
                <c:pt idx="1">
                  <c:v>128</c:v>
                </c:pt>
                <c:pt idx="2">
                  <c:v>141</c:v>
                </c:pt>
                <c:pt idx="3">
                  <c:v>154</c:v>
                </c:pt>
                <c:pt idx="4">
                  <c:v>162</c:v>
                </c:pt>
                <c:pt idx="5">
                  <c:v>167</c:v>
                </c:pt>
                <c:pt idx="6">
                  <c:v>172</c:v>
                </c:pt>
                <c:pt idx="7">
                  <c:v>178</c:v>
                </c:pt>
                <c:pt idx="8">
                  <c:v>191</c:v>
                </c:pt>
                <c:pt idx="9">
                  <c:v>190</c:v>
                </c:pt>
                <c:pt idx="10">
                  <c:v>204</c:v>
                </c:pt>
                <c:pt idx="11">
                  <c:v>212</c:v>
                </c:pt>
                <c:pt idx="12">
                  <c:v>218</c:v>
                </c:pt>
                <c:pt idx="13">
                  <c:v>216</c:v>
                </c:pt>
                <c:pt idx="14">
                  <c:v>216</c:v>
                </c:pt>
                <c:pt idx="15">
                  <c:v>218</c:v>
                </c:pt>
                <c:pt idx="16">
                  <c:v>215</c:v>
                </c:pt>
                <c:pt idx="17">
                  <c:v>218</c:v>
                </c:pt>
                <c:pt idx="18">
                  <c:v>221</c:v>
                </c:pt>
                <c:pt idx="19">
                  <c:v>225</c:v>
                </c:pt>
                <c:pt idx="20">
                  <c:v>228</c:v>
                </c:pt>
              </c:numCache>
            </c:numRef>
          </c:val>
          <c:smooth val="0"/>
        </c:ser>
        <c:ser>
          <c:idx val="0"/>
          <c:order val="1"/>
          <c:tx>
            <c:v>2013 LTEP (800 kWh)</c:v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'2013 LTEP'!$A$2:$Z$2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'2013 LTEP'!$A$27:$Z$27</c:f>
              <c:numCache>
                <c:formatCode>General</c:formatCode>
                <c:ptCount val="26"/>
                <c:pt idx="3" formatCode="_(&quot;$&quot;* #,##0_);_(&quot;$&quot;* \(#,##0\);_(&quot;$&quot;* &quot;-&quot;??_);_(@_)">
                  <c:v>125</c:v>
                </c:pt>
                <c:pt idx="4" formatCode="_(&quot;$&quot;* #,##0_);_(&quot;$&quot;* \(#,##0\);_(&quot;$&quot;* &quot;-&quot;??_);_(@_)">
                  <c:v>137</c:v>
                </c:pt>
                <c:pt idx="5" formatCode="_(&quot;$&quot;* #,##0_);_(&quot;$&quot;* \(#,##0\);_(&quot;$&quot;* &quot;-&quot;??_);_(@_)">
                  <c:v>145</c:v>
                </c:pt>
                <c:pt idx="6" formatCode="_(&quot;$&quot;* #,##0_);_(&quot;$&quot;* \(#,##0\);_(&quot;$&quot;* &quot;-&quot;??_);_(@_)">
                  <c:v>167</c:v>
                </c:pt>
                <c:pt idx="7" formatCode="_(&quot;$&quot;* #,##0_);_(&quot;$&quot;* \(#,##0\);_(&quot;$&quot;* &quot;-&quot;??_);_(@_)">
                  <c:v>170</c:v>
                </c:pt>
                <c:pt idx="8" formatCode="_(&quot;$&quot;* #,##0_);_(&quot;$&quot;* \(#,##0\);_(&quot;$&quot;* &quot;-&quot;??_);_(@_)">
                  <c:v>178</c:v>
                </c:pt>
                <c:pt idx="9" formatCode="_(&quot;$&quot;* #,##0_);_(&quot;$&quot;* \(#,##0\);_(&quot;$&quot;* &quot;-&quot;??_);_(@_)">
                  <c:v>177</c:v>
                </c:pt>
                <c:pt idx="10" formatCode="_(&quot;$&quot;* #,##0_);_(&quot;$&quot;* \(#,##0\);_(&quot;$&quot;* &quot;-&quot;??_);_(@_)">
                  <c:v>181</c:v>
                </c:pt>
                <c:pt idx="11" formatCode="_(&quot;$&quot;* #,##0_);_(&quot;$&quot;* \(#,##0\);_(&quot;$&quot;* &quot;-&quot;??_);_(@_)">
                  <c:v>187</c:v>
                </c:pt>
                <c:pt idx="12" formatCode="_(&quot;$&quot;* #,##0_);_(&quot;$&quot;* \(#,##0\);_(&quot;$&quot;* &quot;-&quot;??_);_(@_)">
                  <c:v>193</c:v>
                </c:pt>
                <c:pt idx="13" formatCode="_(&quot;$&quot;* #,##0_);_(&quot;$&quot;* \(#,##0\);_(&quot;$&quot;* &quot;-&quot;??_);_(@_)">
                  <c:v>188</c:v>
                </c:pt>
                <c:pt idx="14" formatCode="_(&quot;$&quot;* #,##0_);_(&quot;$&quot;* \(#,##0\);_(&quot;$&quot;* &quot;-&quot;??_);_(@_)">
                  <c:v>191</c:v>
                </c:pt>
                <c:pt idx="15" formatCode="_(&quot;$&quot;* #,##0_);_(&quot;$&quot;* \(#,##0\);_(&quot;$&quot;* &quot;-&quot;??_);_(@_)">
                  <c:v>194</c:v>
                </c:pt>
                <c:pt idx="16" formatCode="_(&quot;$&quot;* #,##0_);_(&quot;$&quot;* \(#,##0\);_(&quot;$&quot;* &quot;-&quot;??_);_(@_)">
                  <c:v>198</c:v>
                </c:pt>
                <c:pt idx="17" formatCode="_(&quot;$&quot;* #,##0_);_(&quot;$&quot;* \(#,##0\);_(&quot;$&quot;* &quot;-&quot;??_);_(@_)">
                  <c:v>200</c:v>
                </c:pt>
                <c:pt idx="18" formatCode="_(&quot;$&quot;* #,##0_);_(&quot;$&quot;* \(#,##0\);_(&quot;$&quot;* &quot;-&quot;??_);_(@_)">
                  <c:v>202</c:v>
                </c:pt>
                <c:pt idx="19" formatCode="_(&quot;$&quot;* #,##0_);_(&quot;$&quot;* \(#,##0\);_(&quot;$&quot;* &quot;-&quot;??_);_(@_)">
                  <c:v>204</c:v>
                </c:pt>
                <c:pt idx="20" formatCode="_(&quot;$&quot;* #,##0_);_(&quot;$&quot;* \(#,##0\);_(&quot;$&quot;* &quot;-&quot;??_);_(@_)">
                  <c:v>205</c:v>
                </c:pt>
                <c:pt idx="21" formatCode="_(&quot;$&quot;* #,##0_);_(&quot;$&quot;* \(#,##0\);_(&quot;$&quot;* &quot;-&quot;??_);_(@_)">
                  <c:v>207</c:v>
                </c:pt>
                <c:pt idx="22" formatCode="_(&quot;$&quot;* #,##0_);_(&quot;$&quot;* \(#,##0\);_(&quot;$&quot;* &quot;-&quot;??_);_(@_)">
                  <c:v>210</c:v>
                </c:pt>
              </c:numCache>
            </c:numRef>
          </c:val>
          <c:smooth val="0"/>
        </c:ser>
        <c:ser>
          <c:idx val="1"/>
          <c:order val="2"/>
          <c:tx>
            <c:v>2017 Outlook (750 kWh)</c:v>
          </c:tx>
          <c:marker>
            <c:symbol val="none"/>
          </c:marker>
          <c:cat>
            <c:numRef>
              <c:f>'2013 LTEP'!$A$2:$Z$2</c:f>
              <c:numCache>
                <c:formatCode>General</c:formatCode>
                <c:ptCount val="26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  <c:pt idx="17">
                  <c:v>2027</c:v>
                </c:pt>
                <c:pt idx="18">
                  <c:v>2028</c:v>
                </c:pt>
                <c:pt idx="19">
                  <c:v>2029</c:v>
                </c:pt>
                <c:pt idx="20">
                  <c:v>2030</c:v>
                </c:pt>
                <c:pt idx="21">
                  <c:v>2031</c:v>
                </c:pt>
                <c:pt idx="22">
                  <c:v>2032</c:v>
                </c:pt>
                <c:pt idx="23">
                  <c:v>2033</c:v>
                </c:pt>
                <c:pt idx="24">
                  <c:v>2034</c:v>
                </c:pt>
                <c:pt idx="25">
                  <c:v>2035</c:v>
                </c:pt>
              </c:numCache>
            </c:numRef>
          </c:cat>
          <c:val>
            <c:numRef>
              <c:f>'2013 LTEP'!$A$13:$Z$13</c:f>
              <c:numCache>
                <c:formatCode>General</c:formatCode>
                <c:ptCount val="26"/>
                <c:pt idx="7">
                  <c:v>160.21813261808913</c:v>
                </c:pt>
                <c:pt idx="8">
                  <c:v>162.76950298964928</c:v>
                </c:pt>
                <c:pt idx="9">
                  <c:v>165.41420006702134</c:v>
                </c:pt>
                <c:pt idx="10">
                  <c:v>175.94032368871547</c:v>
                </c:pt>
                <c:pt idx="11">
                  <c:v>173.59593780473958</c:v>
                </c:pt>
                <c:pt idx="12">
                  <c:v>176.91361421157205</c:v>
                </c:pt>
                <c:pt idx="13">
                  <c:v>181.74631090333577</c:v>
                </c:pt>
                <c:pt idx="14">
                  <c:v>184.45185686929372</c:v>
                </c:pt>
                <c:pt idx="15">
                  <c:v>193.49858854932918</c:v>
                </c:pt>
                <c:pt idx="16">
                  <c:v>188.45489333516903</c:v>
                </c:pt>
                <c:pt idx="17">
                  <c:v>198.44338301910517</c:v>
                </c:pt>
                <c:pt idx="18">
                  <c:v>198.85748134818064</c:v>
                </c:pt>
                <c:pt idx="19">
                  <c:v>197.7162350799629</c:v>
                </c:pt>
                <c:pt idx="20">
                  <c:v>199.85545053707497</c:v>
                </c:pt>
                <c:pt idx="21">
                  <c:v>202.42298557157022</c:v>
                </c:pt>
                <c:pt idx="22">
                  <c:v>204.74964459598468</c:v>
                </c:pt>
                <c:pt idx="23">
                  <c:v>206.70587849410711</c:v>
                </c:pt>
                <c:pt idx="24">
                  <c:v>208.12189291901626</c:v>
                </c:pt>
                <c:pt idx="25">
                  <c:v>204.59443129699886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469120"/>
        <c:axId val="114753536"/>
      </c:lineChart>
      <c:catAx>
        <c:axId val="11446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14753536"/>
        <c:crosses val="autoZero"/>
        <c:auto val="1"/>
        <c:lblAlgn val="ctr"/>
        <c:lblOffset val="100"/>
        <c:noMultiLvlLbl val="0"/>
      </c:catAx>
      <c:valAx>
        <c:axId val="114753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CA">
                    <a:latin typeface="Arial" panose="020B0604020202020204" pitchFamily="34" charset="0"/>
                    <a:cs typeface="Arial" panose="020B0604020202020204" pitchFamily="34" charset="0"/>
                  </a:rPr>
                  <a:t>Monthly Residential Bill ($)</a:t>
                </a:r>
              </a:p>
            </c:rich>
          </c:tx>
          <c:layout>
            <c:manualLayout>
              <c:xMode val="edge"/>
              <c:yMode val="edge"/>
              <c:x val="1.2037037037037037E-2"/>
              <c:y val="0.1967769183908142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144691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9003703703703704"/>
          <c:y val="0.37946637236301245"/>
          <c:w val="0.27292592592592591"/>
          <c:h val="0.25251187447957157"/>
        </c:manualLayout>
      </c:layout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95251</xdr:colOff>
      <xdr:row>27</xdr:row>
      <xdr:rowOff>42862</xdr:rowOff>
    </xdr:from>
    <xdr:to>
      <xdr:col>17</xdr:col>
      <xdr:colOff>247651</xdr:colOff>
      <xdr:row>44</xdr:row>
      <xdr:rowOff>114300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Z30"/>
  <sheetViews>
    <sheetView tabSelected="1" topLeftCell="D26" workbookViewId="0">
      <selection activeCell="S35" sqref="S35"/>
    </sheetView>
  </sheetViews>
  <sheetFormatPr defaultRowHeight="15" x14ac:dyDescent="0.25"/>
  <cols>
    <col min="3" max="3" width="18.28515625" customWidth="1"/>
  </cols>
  <sheetData>
    <row r="1" spans="1:26" ht="15.75" thickBot="1" x14ac:dyDescent="0.3">
      <c r="C1" s="1" t="s">
        <v>0</v>
      </c>
    </row>
    <row r="2" spans="1:26" ht="16.5" thickBot="1" x14ac:dyDescent="0.3">
      <c r="A2">
        <v>2010</v>
      </c>
      <c r="B2">
        <v>2011</v>
      </c>
      <c r="C2" s="2">
        <v>2012</v>
      </c>
      <c r="D2" s="3">
        <v>2013</v>
      </c>
      <c r="E2" s="3">
        <v>2014</v>
      </c>
      <c r="F2" s="3">
        <v>2015</v>
      </c>
      <c r="G2" s="3">
        <v>2016</v>
      </c>
      <c r="H2" s="3">
        <v>2017</v>
      </c>
      <c r="I2" s="3">
        <v>2018</v>
      </c>
      <c r="J2" s="3">
        <v>2019</v>
      </c>
      <c r="K2" s="3">
        <v>2020</v>
      </c>
      <c r="L2" s="3">
        <v>2021</v>
      </c>
      <c r="M2" s="3">
        <v>2022</v>
      </c>
      <c r="N2" s="3">
        <v>2023</v>
      </c>
      <c r="O2" s="3">
        <v>2024</v>
      </c>
      <c r="P2" s="3">
        <v>2025</v>
      </c>
      <c r="Q2" s="3">
        <v>2026</v>
      </c>
      <c r="R2" s="3">
        <v>2027</v>
      </c>
      <c r="S2" s="3">
        <v>2028</v>
      </c>
      <c r="T2" s="3">
        <v>2029</v>
      </c>
      <c r="U2" s="3">
        <v>2030</v>
      </c>
      <c r="V2" s="3">
        <v>2031</v>
      </c>
      <c r="W2" s="4">
        <v>2032</v>
      </c>
      <c r="X2" s="3">
        <v>2033</v>
      </c>
      <c r="Y2" s="4">
        <v>2034</v>
      </c>
      <c r="Z2" s="3">
        <v>2035</v>
      </c>
    </row>
    <row r="3" spans="1:26" ht="15.75" x14ac:dyDescent="0.25">
      <c r="C3" s="5" t="s">
        <v>1</v>
      </c>
      <c r="D3" s="6">
        <v>31.43</v>
      </c>
      <c r="E3" s="6">
        <v>33.26</v>
      </c>
      <c r="F3" s="6">
        <v>34.909999999999997</v>
      </c>
      <c r="G3" s="6">
        <v>36.450000000000003</v>
      </c>
      <c r="H3" s="6">
        <v>38.020000000000003</v>
      </c>
      <c r="I3" s="6">
        <v>39.409999999999997</v>
      </c>
      <c r="J3" s="6">
        <v>40.35</v>
      </c>
      <c r="K3" s="6">
        <v>41.53</v>
      </c>
      <c r="L3" s="6">
        <v>42.44</v>
      </c>
      <c r="M3" s="6">
        <v>43.71</v>
      </c>
      <c r="N3" s="6">
        <v>44.98</v>
      </c>
      <c r="O3" s="6">
        <v>46.34</v>
      </c>
      <c r="P3" s="6">
        <v>47.58</v>
      </c>
      <c r="Q3" s="6">
        <v>48.83</v>
      </c>
      <c r="R3" s="6">
        <v>49.91</v>
      </c>
      <c r="S3" s="6">
        <v>51.14</v>
      </c>
      <c r="T3" s="6">
        <v>52.14</v>
      </c>
      <c r="U3" s="6">
        <v>53.13</v>
      </c>
      <c r="V3" s="6">
        <v>54.4</v>
      </c>
      <c r="W3" s="7">
        <v>55.74</v>
      </c>
    </row>
    <row r="4" spans="1:26" ht="15.75" x14ac:dyDescent="0.25">
      <c r="C4" s="5" t="s">
        <v>2</v>
      </c>
      <c r="D4" s="6">
        <v>10.15</v>
      </c>
      <c r="E4" s="6">
        <v>10.8</v>
      </c>
      <c r="F4" s="6">
        <v>11.09</v>
      </c>
      <c r="G4" s="6">
        <v>11.56</v>
      </c>
      <c r="H4" s="6">
        <v>11.9</v>
      </c>
      <c r="I4" s="6">
        <v>12.53</v>
      </c>
      <c r="J4" s="6">
        <v>13.21</v>
      </c>
      <c r="K4" s="6">
        <v>13.48</v>
      </c>
      <c r="L4" s="6">
        <v>13.62</v>
      </c>
      <c r="M4" s="6">
        <v>13.89</v>
      </c>
      <c r="N4" s="6">
        <v>14.14</v>
      </c>
      <c r="O4" s="6">
        <v>14.36</v>
      </c>
      <c r="P4" s="6">
        <v>14.54</v>
      </c>
      <c r="Q4" s="6">
        <v>14.73</v>
      </c>
      <c r="R4" s="6">
        <v>14.86</v>
      </c>
      <c r="S4" s="6">
        <v>15.03</v>
      </c>
      <c r="T4" s="6">
        <v>15.2</v>
      </c>
      <c r="U4" s="6">
        <v>15.37</v>
      </c>
      <c r="V4" s="6">
        <v>15.62</v>
      </c>
      <c r="W4" s="7">
        <v>15.88</v>
      </c>
    </row>
    <row r="5" spans="1:26" ht="15.75" x14ac:dyDescent="0.25">
      <c r="C5" s="5" t="s">
        <v>3</v>
      </c>
      <c r="D5" s="6">
        <v>4.83</v>
      </c>
      <c r="E5" s="6">
        <v>4.93</v>
      </c>
      <c r="F5" s="6">
        <v>5.03</v>
      </c>
      <c r="G5" s="6">
        <v>5.13</v>
      </c>
      <c r="H5" s="6">
        <v>5.23</v>
      </c>
      <c r="I5" s="6">
        <v>5.34</v>
      </c>
      <c r="J5" s="6">
        <v>5.44</v>
      </c>
      <c r="K5" s="6">
        <v>5.55</v>
      </c>
      <c r="L5" s="6">
        <v>5.66</v>
      </c>
      <c r="M5" s="6">
        <v>5.78</v>
      </c>
      <c r="N5" s="6">
        <v>5.89</v>
      </c>
      <c r="O5" s="6">
        <v>6.01</v>
      </c>
      <c r="P5" s="6">
        <v>6.13</v>
      </c>
      <c r="Q5" s="6">
        <v>6.25</v>
      </c>
      <c r="R5" s="6">
        <v>6.38</v>
      </c>
      <c r="S5" s="6">
        <v>6.51</v>
      </c>
      <c r="T5" s="6">
        <v>6.64</v>
      </c>
      <c r="U5" s="6">
        <v>6.77</v>
      </c>
      <c r="V5" s="6">
        <v>6.91</v>
      </c>
      <c r="W5" s="7">
        <v>7.04</v>
      </c>
    </row>
    <row r="6" spans="1:26" ht="15.75" x14ac:dyDescent="0.25">
      <c r="C6" s="5" t="s">
        <v>4</v>
      </c>
      <c r="D6" s="6">
        <v>5.25</v>
      </c>
      <c r="E6" s="6">
        <v>5.25</v>
      </c>
      <c r="F6" s="6">
        <v>5.25</v>
      </c>
      <c r="G6" s="8">
        <v>5.25</v>
      </c>
      <c r="H6" s="8">
        <v>5.25</v>
      </c>
      <c r="I6" s="8">
        <v>5.25</v>
      </c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9"/>
    </row>
    <row r="7" spans="1:26" ht="15.75" x14ac:dyDescent="0.25">
      <c r="C7" s="5" t="s">
        <v>5</v>
      </c>
      <c r="D7" s="6">
        <v>64.13</v>
      </c>
      <c r="E7" s="6">
        <v>72.87</v>
      </c>
      <c r="F7" s="6">
        <v>78.87</v>
      </c>
      <c r="G7" s="6">
        <v>81.7</v>
      </c>
      <c r="H7" s="6">
        <v>82.15</v>
      </c>
      <c r="I7" s="6">
        <v>86.65</v>
      </c>
      <c r="J7" s="6">
        <v>89.06</v>
      </c>
      <c r="K7" s="6">
        <v>91.27</v>
      </c>
      <c r="L7" s="6">
        <v>94.53</v>
      </c>
      <c r="M7" s="6">
        <v>98.12</v>
      </c>
      <c r="N7" s="6">
        <v>92.66</v>
      </c>
      <c r="O7" s="6">
        <v>93.14</v>
      </c>
      <c r="P7" s="6">
        <v>94.38</v>
      </c>
      <c r="Q7" s="6">
        <v>96.36</v>
      </c>
      <c r="R7" s="6">
        <v>96.52</v>
      </c>
      <c r="S7" s="6">
        <v>96.41</v>
      </c>
      <c r="T7" s="6">
        <v>96.76</v>
      </c>
      <c r="U7" s="6">
        <v>96.31</v>
      </c>
      <c r="V7" s="6">
        <v>96.65</v>
      </c>
      <c r="W7" s="7">
        <v>97.06</v>
      </c>
    </row>
    <row r="8" spans="1:26" ht="15.75" x14ac:dyDescent="0.25">
      <c r="C8" s="5" t="s">
        <v>6</v>
      </c>
      <c r="D8" s="6">
        <f>SUM(D3:D7)</f>
        <v>115.78999999999999</v>
      </c>
      <c r="E8" s="6">
        <f t="shared" ref="E8:W8" si="0">SUM(E3:E7)</f>
        <v>127.11000000000001</v>
      </c>
      <c r="F8" s="6">
        <f t="shared" si="0"/>
        <v>135.15</v>
      </c>
      <c r="G8" s="6">
        <f t="shared" si="0"/>
        <v>140.09</v>
      </c>
      <c r="H8" s="6">
        <f t="shared" si="0"/>
        <v>142.55000000000001</v>
      </c>
      <c r="I8" s="6">
        <f t="shared" si="0"/>
        <v>149.18</v>
      </c>
      <c r="J8" s="6">
        <f t="shared" si="0"/>
        <v>148.06</v>
      </c>
      <c r="K8" s="6">
        <f t="shared" si="0"/>
        <v>151.82999999999998</v>
      </c>
      <c r="L8" s="6">
        <f t="shared" si="0"/>
        <v>156.25</v>
      </c>
      <c r="M8" s="6">
        <f t="shared" si="0"/>
        <v>161.5</v>
      </c>
      <c r="N8" s="6">
        <f t="shared" si="0"/>
        <v>157.66999999999999</v>
      </c>
      <c r="O8" s="6">
        <f t="shared" si="0"/>
        <v>159.85000000000002</v>
      </c>
      <c r="P8" s="6">
        <f t="shared" si="0"/>
        <v>162.63</v>
      </c>
      <c r="Q8" s="6">
        <f t="shared" si="0"/>
        <v>166.17000000000002</v>
      </c>
      <c r="R8" s="6">
        <f t="shared" si="0"/>
        <v>167.67</v>
      </c>
      <c r="S8" s="6">
        <f t="shared" si="0"/>
        <v>169.09</v>
      </c>
      <c r="T8" s="6">
        <f t="shared" si="0"/>
        <v>170.74</v>
      </c>
      <c r="U8" s="6">
        <f t="shared" si="0"/>
        <v>171.57999999999998</v>
      </c>
      <c r="V8" s="6">
        <f t="shared" si="0"/>
        <v>173.57999999999998</v>
      </c>
      <c r="W8" s="6">
        <f t="shared" si="0"/>
        <v>175.72000000000003</v>
      </c>
    </row>
    <row r="9" spans="1:26" ht="15.75" x14ac:dyDescent="0.25">
      <c r="C9" s="10" t="s">
        <v>7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1:26" ht="15.75" x14ac:dyDescent="0.25">
      <c r="C10" s="5" t="s">
        <v>8</v>
      </c>
      <c r="D10" s="11">
        <f>D8*0.13</f>
        <v>15.0527</v>
      </c>
      <c r="E10" s="11">
        <f t="shared" ref="E10:W10" si="1">E8*0.13</f>
        <v>16.524300000000004</v>
      </c>
      <c r="F10" s="11">
        <f t="shared" si="1"/>
        <v>17.569500000000001</v>
      </c>
      <c r="G10" s="11">
        <f t="shared" si="1"/>
        <v>18.2117</v>
      </c>
      <c r="H10" s="11">
        <f t="shared" si="1"/>
        <v>18.531500000000001</v>
      </c>
      <c r="I10" s="11">
        <f t="shared" si="1"/>
        <v>19.393400000000003</v>
      </c>
      <c r="J10" s="11">
        <f t="shared" si="1"/>
        <v>19.247800000000002</v>
      </c>
      <c r="K10" s="11">
        <f t="shared" si="1"/>
        <v>19.7379</v>
      </c>
      <c r="L10" s="11">
        <f t="shared" si="1"/>
        <v>20.3125</v>
      </c>
      <c r="M10" s="11">
        <f t="shared" si="1"/>
        <v>20.995000000000001</v>
      </c>
      <c r="N10" s="11">
        <f t="shared" si="1"/>
        <v>20.4971</v>
      </c>
      <c r="O10" s="11">
        <f t="shared" si="1"/>
        <v>20.780500000000004</v>
      </c>
      <c r="P10" s="11">
        <f t="shared" si="1"/>
        <v>21.1419</v>
      </c>
      <c r="Q10" s="11">
        <f t="shared" si="1"/>
        <v>21.602100000000004</v>
      </c>
      <c r="R10" s="11">
        <f t="shared" si="1"/>
        <v>21.7971</v>
      </c>
      <c r="S10" s="11">
        <f t="shared" si="1"/>
        <v>21.9817</v>
      </c>
      <c r="T10" s="11">
        <f t="shared" si="1"/>
        <v>22.196200000000001</v>
      </c>
      <c r="U10" s="11">
        <f t="shared" si="1"/>
        <v>22.305399999999999</v>
      </c>
      <c r="V10" s="11">
        <f t="shared" si="1"/>
        <v>22.5654</v>
      </c>
      <c r="W10" s="11">
        <f t="shared" si="1"/>
        <v>22.843600000000006</v>
      </c>
    </row>
    <row r="11" spans="1:26" ht="15.75" x14ac:dyDescent="0.25">
      <c r="C11" s="10" t="s">
        <v>9</v>
      </c>
      <c r="D11" s="12">
        <f>-(D8+D10)*0.1</f>
        <v>-13.084269999999998</v>
      </c>
      <c r="E11" s="12">
        <f t="shared" ref="E11:F11" si="2">-(E8+E10)*0.1</f>
        <v>-14.363430000000003</v>
      </c>
      <c r="F11" s="12">
        <f t="shared" si="2"/>
        <v>-15.271950000000002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</row>
    <row r="12" spans="1:26" ht="16.5" thickBot="1" x14ac:dyDescent="0.3">
      <c r="C12" s="13" t="s">
        <v>10</v>
      </c>
      <c r="D12" s="14">
        <f>D8+D10+D11</f>
        <v>117.75842999999998</v>
      </c>
      <c r="E12" s="14">
        <f t="shared" ref="E12:W12" si="3">E8+E10+E11</f>
        <v>129.27087000000003</v>
      </c>
      <c r="F12" s="14">
        <f t="shared" si="3"/>
        <v>137.44755000000001</v>
      </c>
      <c r="G12" s="14">
        <f t="shared" si="3"/>
        <v>158.30170000000001</v>
      </c>
      <c r="H12" s="14">
        <f t="shared" si="3"/>
        <v>161.08150000000001</v>
      </c>
      <c r="I12" s="14">
        <f t="shared" si="3"/>
        <v>168.57340000000002</v>
      </c>
      <c r="J12" s="14">
        <f t="shared" si="3"/>
        <v>167.30780000000001</v>
      </c>
      <c r="K12" s="14">
        <f t="shared" si="3"/>
        <v>171.56789999999998</v>
      </c>
      <c r="L12" s="14">
        <f t="shared" si="3"/>
        <v>176.5625</v>
      </c>
      <c r="M12" s="14">
        <f t="shared" si="3"/>
        <v>182.495</v>
      </c>
      <c r="N12" s="14">
        <f t="shared" si="3"/>
        <v>178.16709999999998</v>
      </c>
      <c r="O12" s="14">
        <f t="shared" si="3"/>
        <v>180.63050000000004</v>
      </c>
      <c r="P12" s="14">
        <f t="shared" si="3"/>
        <v>183.77189999999999</v>
      </c>
      <c r="Q12" s="14">
        <f t="shared" si="3"/>
        <v>187.77210000000002</v>
      </c>
      <c r="R12" s="14">
        <f t="shared" si="3"/>
        <v>189.46709999999999</v>
      </c>
      <c r="S12" s="14">
        <f t="shared" si="3"/>
        <v>191.07169999999999</v>
      </c>
      <c r="T12" s="14">
        <f t="shared" si="3"/>
        <v>192.93620000000001</v>
      </c>
      <c r="U12" s="14">
        <f t="shared" si="3"/>
        <v>193.88539999999998</v>
      </c>
      <c r="V12" s="14">
        <f t="shared" si="3"/>
        <v>196.1454</v>
      </c>
      <c r="W12" s="14">
        <f t="shared" si="3"/>
        <v>198.56360000000004</v>
      </c>
    </row>
    <row r="13" spans="1:26" x14ac:dyDescent="0.25">
      <c r="C13" s="15"/>
      <c r="H13">
        <v>160.21813261808913</v>
      </c>
      <c r="I13">
        <v>162.76950298964928</v>
      </c>
      <c r="J13">
        <v>165.41420006702134</v>
      </c>
      <c r="K13">
        <v>175.94032368871547</v>
      </c>
      <c r="L13">
        <v>173.59593780473958</v>
      </c>
      <c r="M13">
        <v>176.91361421157205</v>
      </c>
      <c r="N13">
        <v>181.74631090333577</v>
      </c>
      <c r="O13">
        <v>184.45185686929372</v>
      </c>
      <c r="P13">
        <v>193.49858854932918</v>
      </c>
      <c r="Q13">
        <v>188.45489333516903</v>
      </c>
      <c r="R13">
        <v>198.44338301910517</v>
      </c>
      <c r="S13">
        <v>198.85748134818064</v>
      </c>
      <c r="T13">
        <v>197.7162350799629</v>
      </c>
      <c r="U13">
        <v>199.85545053707497</v>
      </c>
      <c r="V13">
        <v>202.42298557157022</v>
      </c>
      <c r="W13">
        <v>204.74964459598468</v>
      </c>
      <c r="X13">
        <v>206.70587849410711</v>
      </c>
      <c r="Y13">
        <v>208.12189291901626</v>
      </c>
      <c r="Z13">
        <v>204.59443129699886</v>
      </c>
    </row>
    <row r="14" spans="1:26" x14ac:dyDescent="0.25">
      <c r="A14">
        <v>114</v>
      </c>
      <c r="B14">
        <v>128</v>
      </c>
      <c r="C14" s="15">
        <v>141</v>
      </c>
      <c r="D14">
        <v>154</v>
      </c>
      <c r="E14">
        <v>162</v>
      </c>
      <c r="F14">
        <v>167</v>
      </c>
      <c r="G14">
        <v>172</v>
      </c>
      <c r="H14">
        <v>178</v>
      </c>
      <c r="I14">
        <v>191</v>
      </c>
      <c r="J14">
        <v>190</v>
      </c>
      <c r="K14">
        <v>204</v>
      </c>
      <c r="L14">
        <v>212</v>
      </c>
      <c r="M14">
        <v>218</v>
      </c>
      <c r="N14">
        <v>216</v>
      </c>
      <c r="O14">
        <v>216</v>
      </c>
      <c r="P14">
        <v>218</v>
      </c>
      <c r="Q14">
        <v>215</v>
      </c>
      <c r="R14">
        <v>218</v>
      </c>
      <c r="S14">
        <v>221</v>
      </c>
      <c r="T14">
        <v>225</v>
      </c>
      <c r="U14">
        <v>228</v>
      </c>
    </row>
    <row r="16" spans="1:26" ht="18.75" x14ac:dyDescent="0.3">
      <c r="C16" s="16" t="s">
        <v>11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3:23" ht="15.75" x14ac:dyDescent="0.25">
      <c r="C17" s="18" t="s">
        <v>12</v>
      </c>
      <c r="D17" s="19">
        <v>2013</v>
      </c>
      <c r="E17" s="19">
        <v>2014</v>
      </c>
      <c r="F17" s="19">
        <v>2015</v>
      </c>
      <c r="G17" s="19">
        <v>2016</v>
      </c>
      <c r="H17" s="19">
        <v>2017</v>
      </c>
      <c r="I17" s="19">
        <v>2018</v>
      </c>
      <c r="J17" s="19">
        <v>2019</v>
      </c>
      <c r="K17" s="19">
        <v>2020</v>
      </c>
      <c r="L17" s="19">
        <v>2021</v>
      </c>
      <c r="M17" s="19">
        <v>2022</v>
      </c>
      <c r="N17" s="19">
        <v>2023</v>
      </c>
      <c r="O17" s="19">
        <v>2024</v>
      </c>
      <c r="P17" s="19">
        <v>2025</v>
      </c>
      <c r="Q17" s="19">
        <v>2026</v>
      </c>
      <c r="R17" s="19">
        <v>2027</v>
      </c>
      <c r="S17" s="19">
        <v>2028</v>
      </c>
      <c r="T17" s="19">
        <v>2029</v>
      </c>
      <c r="U17" s="19">
        <v>2030</v>
      </c>
      <c r="V17" s="19">
        <v>2031</v>
      </c>
      <c r="W17" s="19">
        <v>2032</v>
      </c>
    </row>
    <row r="18" spans="3:23" ht="15.75" x14ac:dyDescent="0.25">
      <c r="C18" s="20" t="s">
        <v>1</v>
      </c>
      <c r="D18" s="21">
        <v>32</v>
      </c>
      <c r="E18" s="21">
        <v>34</v>
      </c>
      <c r="F18" s="21">
        <v>36</v>
      </c>
      <c r="G18" s="21">
        <v>37</v>
      </c>
      <c r="H18" s="21">
        <v>39</v>
      </c>
      <c r="I18" s="21">
        <v>40</v>
      </c>
      <c r="J18" s="21">
        <v>41</v>
      </c>
      <c r="K18" s="21">
        <v>43</v>
      </c>
      <c r="L18" s="21">
        <v>43</v>
      </c>
      <c r="M18" s="21">
        <v>45</v>
      </c>
      <c r="N18" s="21">
        <v>46</v>
      </c>
      <c r="O18" s="21">
        <v>47</v>
      </c>
      <c r="P18" s="21">
        <v>49</v>
      </c>
      <c r="Q18" s="21">
        <v>50</v>
      </c>
      <c r="R18" s="21">
        <v>51</v>
      </c>
      <c r="S18" s="21">
        <v>52</v>
      </c>
      <c r="T18" s="21">
        <v>53</v>
      </c>
      <c r="U18" s="21">
        <v>54</v>
      </c>
      <c r="V18" s="21">
        <v>56</v>
      </c>
      <c r="W18" s="21">
        <v>57</v>
      </c>
    </row>
    <row r="19" spans="3:23" ht="15.75" x14ac:dyDescent="0.25">
      <c r="C19" s="20" t="s">
        <v>2</v>
      </c>
      <c r="D19" s="21">
        <v>11</v>
      </c>
      <c r="E19" s="21">
        <v>12</v>
      </c>
      <c r="F19" s="21">
        <v>12</v>
      </c>
      <c r="G19" s="21">
        <v>12</v>
      </c>
      <c r="H19" s="21">
        <v>13</v>
      </c>
      <c r="I19" s="21">
        <v>13</v>
      </c>
      <c r="J19" s="21">
        <v>14</v>
      </c>
      <c r="K19" s="21">
        <v>14</v>
      </c>
      <c r="L19" s="21">
        <v>15</v>
      </c>
      <c r="M19" s="21">
        <v>15</v>
      </c>
      <c r="N19" s="21">
        <v>15</v>
      </c>
      <c r="O19" s="21">
        <v>15</v>
      </c>
      <c r="P19" s="21">
        <v>16</v>
      </c>
      <c r="Q19" s="21">
        <v>16</v>
      </c>
      <c r="R19" s="21">
        <v>16</v>
      </c>
      <c r="S19" s="21">
        <v>16</v>
      </c>
      <c r="T19" s="21">
        <v>16</v>
      </c>
      <c r="U19" s="21">
        <v>16</v>
      </c>
      <c r="V19" s="21">
        <v>17</v>
      </c>
      <c r="W19" s="21">
        <v>17</v>
      </c>
    </row>
    <row r="20" spans="3:23" ht="78.75" x14ac:dyDescent="0.25">
      <c r="C20" s="22" t="s">
        <v>13</v>
      </c>
      <c r="D20" s="21">
        <v>5</v>
      </c>
      <c r="E20" s="21">
        <v>5</v>
      </c>
      <c r="F20" s="21">
        <v>5</v>
      </c>
      <c r="G20" s="21">
        <v>5</v>
      </c>
      <c r="H20" s="21">
        <v>6</v>
      </c>
      <c r="I20" s="21">
        <v>6</v>
      </c>
      <c r="J20" s="21">
        <v>6</v>
      </c>
      <c r="K20" s="21">
        <v>6</v>
      </c>
      <c r="L20" s="21">
        <v>6</v>
      </c>
      <c r="M20" s="21">
        <v>6</v>
      </c>
      <c r="N20" s="21">
        <v>6</v>
      </c>
      <c r="O20" s="21">
        <v>6</v>
      </c>
      <c r="P20" s="21">
        <v>7</v>
      </c>
      <c r="Q20" s="21">
        <v>7</v>
      </c>
      <c r="R20" s="21">
        <v>7</v>
      </c>
      <c r="S20" s="21">
        <v>7</v>
      </c>
      <c r="T20" s="21">
        <v>7</v>
      </c>
      <c r="U20" s="21">
        <v>7</v>
      </c>
      <c r="V20" s="21">
        <v>7</v>
      </c>
      <c r="W20" s="21">
        <v>7</v>
      </c>
    </row>
    <row r="21" spans="3:23" ht="15.75" x14ac:dyDescent="0.25">
      <c r="C21" s="20" t="s">
        <v>14</v>
      </c>
      <c r="D21" s="21">
        <v>6</v>
      </c>
      <c r="E21" s="21">
        <v>6</v>
      </c>
      <c r="F21" s="21">
        <v>6</v>
      </c>
      <c r="G21" s="21">
        <v>6</v>
      </c>
      <c r="H21" s="21">
        <v>6</v>
      </c>
      <c r="I21" s="21">
        <v>6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</row>
    <row r="22" spans="3:23" ht="15.75" x14ac:dyDescent="0.25">
      <c r="C22" s="20" t="s">
        <v>15</v>
      </c>
      <c r="D22" s="21">
        <v>69</v>
      </c>
      <c r="E22" s="21">
        <v>78</v>
      </c>
      <c r="F22" s="21">
        <v>84</v>
      </c>
      <c r="G22" s="21">
        <v>87</v>
      </c>
      <c r="H22" s="21">
        <v>88</v>
      </c>
      <c r="I22" s="21">
        <v>93</v>
      </c>
      <c r="J22" s="21">
        <v>95</v>
      </c>
      <c r="K22" s="21">
        <v>98</v>
      </c>
      <c r="L22" s="21">
        <v>101</v>
      </c>
      <c r="M22" s="21">
        <v>105</v>
      </c>
      <c r="N22" s="21">
        <v>99</v>
      </c>
      <c r="O22" s="21">
        <v>100</v>
      </c>
      <c r="P22" s="21">
        <v>101</v>
      </c>
      <c r="Q22" s="21">
        <v>103</v>
      </c>
      <c r="R22" s="21">
        <v>103</v>
      </c>
      <c r="S22" s="21">
        <v>103</v>
      </c>
      <c r="T22" s="21">
        <v>104</v>
      </c>
      <c r="U22" s="21">
        <v>103</v>
      </c>
      <c r="V22" s="21">
        <v>103</v>
      </c>
      <c r="W22" s="21">
        <v>104</v>
      </c>
    </row>
    <row r="23" spans="3:23" ht="15.75" x14ac:dyDescent="0.25">
      <c r="C23" s="23" t="s">
        <v>16</v>
      </c>
      <c r="D23" s="24">
        <v>122</v>
      </c>
      <c r="E23" s="24">
        <v>134</v>
      </c>
      <c r="F23" s="24">
        <v>143</v>
      </c>
      <c r="G23" s="24">
        <v>148</v>
      </c>
      <c r="H23" s="24">
        <v>151</v>
      </c>
      <c r="I23" s="24">
        <v>158</v>
      </c>
      <c r="J23" s="24">
        <v>157</v>
      </c>
      <c r="K23" s="24">
        <v>161</v>
      </c>
      <c r="L23" s="24">
        <v>165</v>
      </c>
      <c r="M23" s="24">
        <v>171</v>
      </c>
      <c r="N23" s="24">
        <v>167</v>
      </c>
      <c r="O23" s="24">
        <v>169</v>
      </c>
      <c r="P23" s="24">
        <v>172</v>
      </c>
      <c r="Q23" s="24">
        <v>176</v>
      </c>
      <c r="R23" s="24">
        <v>177</v>
      </c>
      <c r="S23" s="24">
        <v>179</v>
      </c>
      <c r="T23" s="24">
        <v>180</v>
      </c>
      <c r="U23" s="24">
        <v>181</v>
      </c>
      <c r="V23" s="24">
        <v>183</v>
      </c>
      <c r="W23" s="24">
        <v>185</v>
      </c>
    </row>
    <row r="24" spans="3:23" ht="15.75" x14ac:dyDescent="0.25">
      <c r="C24" s="25" t="s">
        <v>8</v>
      </c>
      <c r="D24" s="26">
        <v>16</v>
      </c>
      <c r="E24" s="26">
        <v>17</v>
      </c>
      <c r="F24" s="26">
        <v>19</v>
      </c>
      <c r="G24" s="26">
        <v>19</v>
      </c>
      <c r="H24" s="26">
        <v>20</v>
      </c>
      <c r="I24" s="26">
        <v>21</v>
      </c>
      <c r="J24" s="26">
        <v>20</v>
      </c>
      <c r="K24" s="26">
        <v>21</v>
      </c>
      <c r="L24" s="26">
        <v>21</v>
      </c>
      <c r="M24" s="26">
        <v>22</v>
      </c>
      <c r="N24" s="26">
        <v>22</v>
      </c>
      <c r="O24" s="26">
        <v>22</v>
      </c>
      <c r="P24" s="26">
        <v>22</v>
      </c>
      <c r="Q24" s="26">
        <v>23</v>
      </c>
      <c r="R24" s="26">
        <v>23</v>
      </c>
      <c r="S24" s="26">
        <v>23</v>
      </c>
      <c r="T24" s="26">
        <v>23</v>
      </c>
      <c r="U24" s="26">
        <v>24</v>
      </c>
      <c r="V24" s="26">
        <v>24</v>
      </c>
      <c r="W24" s="26">
        <v>24</v>
      </c>
    </row>
    <row r="25" spans="3:23" ht="15.75" x14ac:dyDescent="0.25">
      <c r="C25" s="23" t="s">
        <v>17</v>
      </c>
      <c r="D25" s="24">
        <v>138</v>
      </c>
      <c r="E25" s="24">
        <v>152</v>
      </c>
      <c r="F25" s="24">
        <v>162</v>
      </c>
      <c r="G25" s="24">
        <v>167</v>
      </c>
      <c r="H25" s="24">
        <v>170</v>
      </c>
      <c r="I25" s="24">
        <v>178</v>
      </c>
      <c r="J25" s="24">
        <v>177</v>
      </c>
      <c r="K25" s="24">
        <v>181</v>
      </c>
      <c r="L25" s="24">
        <v>187</v>
      </c>
      <c r="M25" s="24">
        <v>193</v>
      </c>
      <c r="N25" s="24">
        <v>188</v>
      </c>
      <c r="O25" s="24">
        <v>191</v>
      </c>
      <c r="P25" s="24">
        <v>194</v>
      </c>
      <c r="Q25" s="24">
        <v>198</v>
      </c>
      <c r="R25" s="24">
        <v>200</v>
      </c>
      <c r="S25" s="24">
        <v>202</v>
      </c>
      <c r="T25" s="24">
        <v>204</v>
      </c>
      <c r="U25" s="24">
        <v>205</v>
      </c>
      <c r="V25" s="24">
        <v>207</v>
      </c>
      <c r="W25" s="24">
        <v>210</v>
      </c>
    </row>
    <row r="26" spans="3:23" ht="15.75" x14ac:dyDescent="0.25">
      <c r="C26" s="20" t="s">
        <v>18</v>
      </c>
      <c r="D26" s="21">
        <v>14</v>
      </c>
      <c r="E26" s="21">
        <v>15</v>
      </c>
      <c r="F26" s="21">
        <v>16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</row>
    <row r="27" spans="3:23" ht="15.75" x14ac:dyDescent="0.25">
      <c r="C27" s="23"/>
      <c r="D27" s="24">
        <v>125</v>
      </c>
      <c r="E27" s="24">
        <v>137</v>
      </c>
      <c r="F27" s="24">
        <v>145</v>
      </c>
      <c r="G27" s="24">
        <v>167</v>
      </c>
      <c r="H27" s="24">
        <v>170</v>
      </c>
      <c r="I27" s="24">
        <v>178</v>
      </c>
      <c r="J27" s="24">
        <v>177</v>
      </c>
      <c r="K27" s="24">
        <v>181</v>
      </c>
      <c r="L27" s="24">
        <v>187</v>
      </c>
      <c r="M27" s="24">
        <v>193</v>
      </c>
      <c r="N27" s="24">
        <v>188</v>
      </c>
      <c r="O27" s="24">
        <v>191</v>
      </c>
      <c r="P27" s="24">
        <v>194</v>
      </c>
      <c r="Q27" s="24">
        <v>198</v>
      </c>
      <c r="R27" s="24">
        <v>200</v>
      </c>
      <c r="S27" s="24">
        <v>202</v>
      </c>
      <c r="T27" s="24">
        <v>204</v>
      </c>
      <c r="U27" s="24">
        <v>205</v>
      </c>
      <c r="V27" s="24">
        <v>207</v>
      </c>
      <c r="W27" s="24">
        <v>210</v>
      </c>
    </row>
    <row r="29" spans="3:23" ht="15.75" x14ac:dyDescent="0.25">
      <c r="C29" s="27" t="s">
        <v>19</v>
      </c>
    </row>
    <row r="30" spans="3:23" ht="15.75" x14ac:dyDescent="0.25">
      <c r="C30" s="27" t="s">
        <v>20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opLeftCell="A3" workbookViewId="0">
      <selection activeCell="D8" sqref="D8:G8"/>
    </sheetView>
  </sheetViews>
  <sheetFormatPr defaultRowHeight="15" x14ac:dyDescent="0.25"/>
  <sheetData>
    <row r="1" spans="1:7" ht="60" customHeight="1" thickBot="1" x14ac:dyDescent="0.3">
      <c r="A1" s="35" t="s">
        <v>21</v>
      </c>
      <c r="B1" s="36"/>
      <c r="C1" s="29"/>
      <c r="D1" s="30">
        <v>126</v>
      </c>
      <c r="E1" s="30">
        <v>130</v>
      </c>
      <c r="F1" s="30">
        <v>133</v>
      </c>
      <c r="G1" s="30">
        <v>136</v>
      </c>
    </row>
    <row r="2" spans="1:7" ht="60" customHeight="1" thickBot="1" x14ac:dyDescent="0.3">
      <c r="A2" s="35" t="s">
        <v>22</v>
      </c>
      <c r="B2" s="36"/>
      <c r="C2" s="29"/>
      <c r="D2" s="30">
        <v>117</v>
      </c>
      <c r="E2" s="30">
        <v>120</v>
      </c>
      <c r="F2" s="30">
        <v>123</v>
      </c>
      <c r="G2" s="30">
        <v>127</v>
      </c>
    </row>
    <row r="3" spans="1:7" ht="45" customHeight="1" thickBot="1" x14ac:dyDescent="0.3">
      <c r="A3" s="35" t="s">
        <v>23</v>
      </c>
      <c r="B3" s="36"/>
      <c r="C3" s="29"/>
      <c r="D3" s="30">
        <v>61</v>
      </c>
      <c r="E3" s="30">
        <v>51</v>
      </c>
      <c r="F3" s="30">
        <v>40</v>
      </c>
      <c r="G3" s="30">
        <v>29</v>
      </c>
    </row>
    <row r="4" spans="1:7" ht="75" customHeight="1" thickBot="1" x14ac:dyDescent="0.3">
      <c r="A4" s="35" t="s">
        <v>24</v>
      </c>
      <c r="B4" s="36"/>
      <c r="C4" s="29"/>
      <c r="D4" s="30">
        <v>150</v>
      </c>
      <c r="E4" s="30">
        <v>149</v>
      </c>
      <c r="F4" s="30">
        <v>150</v>
      </c>
      <c r="G4" s="30">
        <v>152</v>
      </c>
    </row>
    <row r="5" spans="1:7" ht="75" customHeight="1" thickBot="1" x14ac:dyDescent="0.3">
      <c r="A5" s="35" t="s">
        <v>25</v>
      </c>
      <c r="B5" s="36"/>
      <c r="C5" s="29"/>
      <c r="D5" s="30">
        <v>178</v>
      </c>
      <c r="E5" s="30">
        <v>239</v>
      </c>
      <c r="F5" s="30">
        <v>290</v>
      </c>
      <c r="G5" s="30">
        <v>334</v>
      </c>
    </row>
    <row r="6" spans="1:7" ht="46.5" thickBot="1" x14ac:dyDescent="0.3">
      <c r="A6" s="28" t="s">
        <v>26</v>
      </c>
      <c r="B6" s="31"/>
      <c r="C6" s="29"/>
      <c r="D6" s="30">
        <v>20</v>
      </c>
      <c r="E6" s="30">
        <v>20</v>
      </c>
      <c r="F6" s="30">
        <v>20</v>
      </c>
      <c r="G6" s="30">
        <v>20</v>
      </c>
    </row>
    <row r="7" spans="1:7" ht="75.75" thickBot="1" x14ac:dyDescent="0.3">
      <c r="A7" s="32" t="s">
        <v>27</v>
      </c>
      <c r="B7" s="31"/>
      <c r="C7" s="33">
        <v>200</v>
      </c>
      <c r="D7" s="34" t="s">
        <v>28</v>
      </c>
      <c r="E7" s="34" t="s">
        <v>28</v>
      </c>
      <c r="F7" s="34" t="s">
        <v>28</v>
      </c>
      <c r="G7" s="34" t="s">
        <v>28</v>
      </c>
    </row>
    <row r="8" spans="1:7" x14ac:dyDescent="0.25">
      <c r="D8">
        <f>SUM(D1:D7)</f>
        <v>652</v>
      </c>
      <c r="E8">
        <f t="shared" ref="E8:G8" si="0">SUM(E1:E7)</f>
        <v>709</v>
      </c>
      <c r="F8">
        <f t="shared" si="0"/>
        <v>756</v>
      </c>
      <c r="G8">
        <f t="shared" si="0"/>
        <v>798</v>
      </c>
    </row>
  </sheetData>
  <mergeCells count="5"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2013 LTEP</vt:lpstr>
      <vt:lpstr>Sheet1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Christie, Tim (ENERGY)</dc:creator>
  <cp:lastModifiedBy>Christie, Tim (ENERGY)</cp:lastModifiedBy>
  <dcterms:created xsi:type="dcterms:W3CDTF">2017-02-08T23:57:21Z</dcterms:created>
  <dcterms:modified xsi:type="dcterms:W3CDTF">2017-02-10T23:28:18Z</dcterms:modified>
</cp:coreProperties>
</file>