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6330" windowWidth="28830" windowHeight="6210" activeTab="1"/>
  </bookViews>
  <sheets>
    <sheet name="Chart1" sheetId="4" r:id="rId1"/>
    <sheet name="Sheet1" sheetId="1" r:id="rId2"/>
    <sheet name="Sheet2" sheetId="2" r:id="rId3"/>
    <sheet name="Sheet3" sheetId="3" r:id="rId4"/>
  </sheets>
  <calcPr calcId="145621"/>
  <oleSize ref="A1"/>
</workbook>
</file>

<file path=xl/sharedStrings.xml><?xml version="1.0" encoding="utf-8"?>
<sst xmlns="http://schemas.openxmlformats.org/spreadsheetml/2006/main" count="9" uniqueCount="9">
  <si>
    <t>Electricity</t>
  </si>
  <si>
    <t>Delivery</t>
  </si>
  <si>
    <t>Regulatory</t>
  </si>
  <si>
    <t>Debt Retirement</t>
  </si>
  <si>
    <t>OCEB  -10%</t>
  </si>
  <si>
    <t>Total</t>
  </si>
  <si>
    <t xml:space="preserve">HST </t>
  </si>
  <si>
    <t>per kWh</t>
  </si>
  <si>
    <t>Nov. 1 - RPP (Residential Ontario Avg.)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</si>
</sst>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2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Typical</a:t>
            </a:r>
            <a:r>
              <a:rPr lang="en-CA" baseline="0"/>
              <a:t> Monthly Bill for Small Business Customer</a:t>
            </a:r>
            <a:endParaRPr lang="en-CA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1.0935251218034694E-2"/>
                  <c:y val="-2.37040892757642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8.9654731185088831E-3"/>
                  <c:y val="-3.34109247114856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2.0044761658290907E-3"/>
                  <c:y val="-3.10933460960273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3.468319570343413E-2"/>
                  <c:y val="-6.9985316444359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7"/>
              <c:layout>
                <c:manualLayout>
                  <c:x val="4.6382957139818798E-2"/>
                  <c:y val="-1.43912183857743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Sheet1!$D$10:$D$17</c:f>
              <c:strCache>
                <c:ptCount val="8"/>
                <c:pt idx="0">
                  <c:v>Electricity</c:v>
                </c:pt>
                <c:pt idx="3">
                  <c:v>Delivery</c:v>
                </c:pt>
                <c:pt idx="4">
                  <c:v>Regulatory</c:v>
                </c:pt>
                <c:pt idx="5">
                  <c:v>Debt Retirement</c:v>
                </c:pt>
                <c:pt idx="7">
                  <c:v>HST </c:v>
                </c:pt>
              </c:strCache>
            </c:strRef>
          </c:cat>
          <c:val>
            <c:numRef>
              <c:f>Sheet1!$I$10:$I$17</c:f>
              <c:numCache>
                <c:formatCode>0%</c:formatCode>
                <c:ptCount val="8"/>
                <c:pt idx="0">
                  <c:v>0.56040907975923171</c:v>
                </c:pt>
                <c:pt idx="3">
                  <c:v>0.29162353366781335</c:v>
                </c:pt>
                <c:pt idx="4">
                  <c:v>3.2923138785344391E-2</c:v>
                </c:pt>
                <c:pt idx="5">
                  <c:v>0</c:v>
                </c:pt>
                <c:pt idx="7">
                  <c:v>0.11504424778761063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31136" cy="88106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I23"/>
  <sheetViews>
    <sheetView tabSelected="1" topLeftCell="A7" zoomScaleNormal="100" workbookViewId="0">
      <selection activeCell="I22" sqref="I22"/>
    </sheetView>
  </sheetViews>
  <sheetFormatPr defaultRowHeight="15" x14ac:dyDescent="0.25"/>
  <cols>
    <col min="4" max="4" width="18" customWidth="1"/>
  </cols>
  <sheetData>
    <row r="8" spans="4:9" x14ac:dyDescent="0.25">
      <c r="D8" t="s">
        <v>8</v>
      </c>
    </row>
    <row r="10" spans="4:9" x14ac:dyDescent="0.25">
      <c r="D10" t="s">
        <v>0</v>
      </c>
      <c r="E10">
        <v>25.2</v>
      </c>
      <c r="G10" s="3">
        <f>SUM(E10:E12)</f>
        <v>86.13</v>
      </c>
      <c r="I10" s="5">
        <f>G10/$G$20</f>
        <v>0.56040907975923171</v>
      </c>
    </row>
    <row r="11" spans="4:9" x14ac:dyDescent="0.25">
      <c r="E11">
        <v>18.43</v>
      </c>
      <c r="G11" s="3"/>
      <c r="I11" s="2"/>
    </row>
    <row r="12" spans="4:9" x14ac:dyDescent="0.25">
      <c r="E12">
        <v>42.5</v>
      </c>
      <c r="G12" s="3"/>
      <c r="I12" s="2"/>
    </row>
    <row r="13" spans="4:9" x14ac:dyDescent="0.25">
      <c r="D13" t="s">
        <v>1</v>
      </c>
      <c r="E13">
        <v>44.82</v>
      </c>
      <c r="G13" s="3">
        <f>E13</f>
        <v>44.82</v>
      </c>
      <c r="I13" s="5">
        <f t="shared" ref="I13:I15" si="0">G13/$G$20</f>
        <v>0.29162353366781335</v>
      </c>
    </row>
    <row r="14" spans="4:9" x14ac:dyDescent="0.25">
      <c r="D14" t="s">
        <v>2</v>
      </c>
      <c r="E14">
        <v>5.0599999999999996</v>
      </c>
      <c r="G14" s="3">
        <f t="shared" ref="G14:G15" si="1">E14</f>
        <v>5.0599999999999996</v>
      </c>
      <c r="I14" s="5">
        <f t="shared" si="0"/>
        <v>3.2923138785344391E-2</v>
      </c>
    </row>
    <row r="15" spans="4:9" x14ac:dyDescent="0.25">
      <c r="D15" t="s">
        <v>3</v>
      </c>
      <c r="E15">
        <v>0</v>
      </c>
      <c r="G15" s="3">
        <f t="shared" si="1"/>
        <v>0</v>
      </c>
      <c r="I15" s="5">
        <f t="shared" si="0"/>
        <v>0</v>
      </c>
    </row>
    <row r="16" spans="4:9" x14ac:dyDescent="0.25">
      <c r="E16">
        <f>SUM(E10:E15)</f>
        <v>136.01</v>
      </c>
      <c r="G16" s="3"/>
      <c r="I16" s="2"/>
    </row>
    <row r="17" spans="4:9" x14ac:dyDescent="0.25">
      <c r="D17" t="s">
        <v>6</v>
      </c>
      <c r="E17" s="1">
        <f>E16*0.13</f>
        <v>17.6813</v>
      </c>
      <c r="G17" s="3">
        <f>E17</f>
        <v>17.6813</v>
      </c>
      <c r="I17" s="5">
        <f>G17/$G$20</f>
        <v>0.11504424778761063</v>
      </c>
    </row>
    <row r="18" spans="4:9" x14ac:dyDescent="0.25">
      <c r="D18" t="s">
        <v>4</v>
      </c>
      <c r="E18" s="1"/>
      <c r="G18" s="3"/>
      <c r="I18" s="2"/>
    </row>
    <row r="19" spans="4:9" x14ac:dyDescent="0.25">
      <c r="G19" s="3"/>
      <c r="I19" s="2"/>
    </row>
    <row r="20" spans="4:9" x14ac:dyDescent="0.25">
      <c r="D20" t="s">
        <v>5</v>
      </c>
      <c r="E20" s="1">
        <f>E16+E17+E18</f>
        <v>153.69129999999998</v>
      </c>
      <c r="G20" s="3">
        <f>SUM(G10:G17)</f>
        <v>153.69129999999998</v>
      </c>
      <c r="I20" s="2">
        <f>SUM(I10:I17)</f>
        <v>1</v>
      </c>
    </row>
    <row r="23" spans="4:9" x14ac:dyDescent="0.25">
      <c r="G23" s="4">
        <f>G20/2000</f>
        <v>7.6845649999999988E-2</v>
      </c>
      <c r="H2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Scott</dc:creator>
  <cp:lastModifiedBy>Stephen Vetsis</cp:lastModifiedBy>
  <dcterms:created xsi:type="dcterms:W3CDTF">2015-06-02T18:13:27Z</dcterms:created>
  <dcterms:modified xsi:type="dcterms:W3CDTF">2016-12-02T14:02:44Z</dcterms:modified>
</cp:coreProperties>
</file>