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1075" windowHeight="9210"/>
  </bookViews>
  <sheets>
    <sheet name="chrt_Fuels Demand" sheetId="6" r:id="rId1"/>
    <sheet name="chrt_GHGs" sheetId="7" r:id="rId2"/>
    <sheet name="chrt_FuelsCosts" sheetId="8" r:id="rId3"/>
    <sheet name="Chrt_FuelCosts_Bar" sheetId="9" r:id="rId4"/>
    <sheet name="Graph Data" sheetId="5" r:id="rId5"/>
    <sheet name="Option 1 - Results" sheetId="1" r:id="rId6"/>
    <sheet name="Option 2 - Results" sheetId="2" r:id="rId7"/>
    <sheet name="Option 3 - Results" sheetId="3" r:id="rId8"/>
  </sheets>
  <calcPr calcId="145621"/>
  <oleSize ref="A1"/>
</workbook>
</file>

<file path=xl/sharedStrings.xml><?xml version="1.0" encoding="utf-8"?>
<sst xmlns="http://schemas.openxmlformats.org/spreadsheetml/2006/main" count="726" uniqueCount="94">
  <si>
    <t>User input cells</t>
  </si>
  <si>
    <t>For User Reference</t>
  </si>
  <si>
    <t>C</t>
  </si>
  <si>
    <t>D</t>
  </si>
  <si>
    <t>E</t>
  </si>
  <si>
    <t>F</t>
  </si>
  <si>
    <t>Value by 2035, Incremental to Outlook B Value</t>
  </si>
  <si>
    <t>Initiative Number</t>
  </si>
  <si>
    <t>Initiative Description</t>
  </si>
  <si>
    <t>Outlook C</t>
  </si>
  <si>
    <t>Outlook D</t>
  </si>
  <si>
    <t>Outlook E</t>
  </si>
  <si>
    <t>Outlook F</t>
  </si>
  <si>
    <t>Number of light duty EVs</t>
  </si>
  <si>
    <t>Number of heavy duty EVs</t>
  </si>
  <si>
    <t>Number of trips taken using electrified public transit</t>
  </si>
  <si>
    <t>Percent change in number of residential space- or water-heating systems fueled by something other than electricity or natural gas.</t>
  </si>
  <si>
    <t>Number of households in which gas is replaced by electricity as the primary space-heating fuel</t>
  </si>
  <si>
    <t>Number of households in which gas is replaced by electricity as the primary water-heating fuel</t>
  </si>
  <si>
    <t>Percent change in number of commercial space- or water-heating systems fueled by something other than electricity or natural gas.</t>
  </si>
  <si>
    <t>Number of square meters of commercial floor space in which gas is replaced by electricity as the primary space-heating fuel</t>
  </si>
  <si>
    <t>Number of square meters of commercial floor space in which gas is replaced by electricity as the primary water-heating fuel</t>
  </si>
  <si>
    <t>PJ of electricity displaces fossil fuel energy used for industrial processes.</t>
  </si>
  <si>
    <t>Single-family fossil-fuel-heated dwellings have their building envelope sufficiently improved to reduce heating load by 20 GJ/year.</t>
  </si>
  <si>
    <t>Multi-family fossil-fuel-heated dwellings have their building envelope sufficiently improved to reduce heating load by 9 GJ/year.</t>
  </si>
  <si>
    <t>Percent reduction in heating load for fossil-fuel heated commercial buildings due to improved building envelope.</t>
  </si>
  <si>
    <t>Urban trips per year on diesel-fueld buses.</t>
  </si>
  <si>
    <t>Number of diesel-fueled buses replaced by NG-fueled buses.</t>
  </si>
  <si>
    <t>Litres of gasoline replaced by ethanol</t>
  </si>
  <si>
    <t>Litres of petrodiesel replaced by biodiesel</t>
  </si>
  <si>
    <t>Litres of petrodiesel replaced by renewable diesel.</t>
  </si>
  <si>
    <t>Number of propane light-duty vehicles on the road</t>
  </si>
  <si>
    <t>Number of hydrogen fuel cell light-duty vehicles on the road.</t>
  </si>
  <si>
    <t>Percentage of heavy duty freight vehicle km traveled that are powered by natural gas</t>
  </si>
  <si>
    <t>PJ of renewable natural gas injected into the system</t>
  </si>
  <si>
    <t>PJ of residential NG use reduced due to improved efficiency.</t>
  </si>
  <si>
    <t>PJ of commercial NG use reduced due to improved efficiency.</t>
  </si>
  <si>
    <t>PJ of indutrial NG use reduced due to improved efficiency.</t>
  </si>
  <si>
    <t xml:space="preserve">Option 1: </t>
  </si>
  <si>
    <t>Results</t>
  </si>
  <si>
    <t>Total Emissions (Combustion, Not Incl. Electricity Generation</t>
  </si>
  <si>
    <t>B</t>
  </si>
  <si>
    <t>G</t>
  </si>
  <si>
    <t>Outlook B</t>
  </si>
  <si>
    <t>Outlook G</t>
  </si>
  <si>
    <t>TOTAL Costs by Fuel</t>
  </si>
  <si>
    <t>Total System Costs - Outlook B (Billion 2016 $CAD)</t>
  </si>
  <si>
    <t>Diesel</t>
  </si>
  <si>
    <t>Hydrogen</t>
  </si>
  <si>
    <t>Motor Gasoline</t>
  </si>
  <si>
    <t>Natural Gas</t>
  </si>
  <si>
    <t>Other Heating Fuels</t>
  </si>
  <si>
    <t>Other Industrial Fuels</t>
  </si>
  <si>
    <t>Other Transportation Fuels</t>
  </si>
  <si>
    <t>Propane and NGL</t>
  </si>
  <si>
    <t>Renewable Natural Gas</t>
  </si>
  <si>
    <t>Transportation Biofuels</t>
  </si>
  <si>
    <t>Carbon Costs</t>
  </si>
  <si>
    <t>Total Cost</t>
  </si>
  <si>
    <t>Total System Costs - Outlook G (Billion 2016 $CAD)</t>
  </si>
  <si>
    <t>Carbon Liability</t>
  </si>
  <si>
    <t>Total Fuels Cost</t>
  </si>
  <si>
    <t>Sector</t>
  </si>
  <si>
    <t>Fuel Category</t>
  </si>
  <si>
    <t>Residential</t>
  </si>
  <si>
    <t>Fuel Oil</t>
  </si>
  <si>
    <t>Propane</t>
  </si>
  <si>
    <t>Wood</t>
  </si>
  <si>
    <t>Commercial</t>
  </si>
  <si>
    <t>Transportation</t>
  </si>
  <si>
    <t>Aviation Fuel</t>
  </si>
  <si>
    <t>Transportation Natural Gas</t>
  </si>
  <si>
    <t>Biodiesel</t>
  </si>
  <si>
    <t>Ethanol</t>
  </si>
  <si>
    <t>Industrial</t>
  </si>
  <si>
    <t>Still Gas</t>
  </si>
  <si>
    <t>Petroleum Coke</t>
  </si>
  <si>
    <t>Coke and Coke Gas</t>
  </si>
  <si>
    <t>Energy by Outlook - G</t>
  </si>
  <si>
    <t>Option 2</t>
  </si>
  <si>
    <t>Option 3</t>
  </si>
  <si>
    <t>Total Costs by Fuel</t>
  </si>
  <si>
    <t>ENERGY Demand</t>
  </si>
  <si>
    <t>FTR Outlook B</t>
  </si>
  <si>
    <t>Option 1: Revised IESO Base Case</t>
  </si>
  <si>
    <t>Option 2: Revised IESO Base Case + FTR Outlook E Fuels Only Initiatives</t>
  </si>
  <si>
    <t>Option 3: Revised IESO Base Case + FTR Outlook F Fuels Only Initiatives</t>
  </si>
  <si>
    <t>Fuels Demand - PJ</t>
  </si>
  <si>
    <t>IESO Base Case</t>
  </si>
  <si>
    <t>IESO Base Case + FTR Fuels Only E</t>
  </si>
  <si>
    <t xml:space="preserve"> IESO Base Case + FTR Fuels Only F</t>
  </si>
  <si>
    <t>vs 2035</t>
  </si>
  <si>
    <t>GHG Emissions (MT - megatonnes)</t>
  </si>
  <si>
    <t>Total Cost of Fuels (2016$ Billions)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</si>
</sst>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"/>
    <numFmt numFmtId="165" formatCode="&quot;$&quot;#,##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3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3" fontId="6" fillId="3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3" fillId="6" borderId="1" xfId="1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3" fontId="0" fillId="0" borderId="0" xfId="0" applyNumberFormat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5" xfId="0" applyFont="1" applyFill="1" applyBorder="1"/>
    <xf numFmtId="0" fontId="4" fillId="8" borderId="6" xfId="0" applyFont="1" applyFill="1" applyBorder="1"/>
    <xf numFmtId="0" fontId="4" fillId="8" borderId="7" xfId="0" applyFont="1" applyFill="1" applyBorder="1"/>
    <xf numFmtId="0" fontId="3" fillId="2" borderId="8" xfId="0" applyFont="1" applyFill="1" applyBorder="1"/>
    <xf numFmtId="164" fontId="3" fillId="2" borderId="8" xfId="0" applyNumberFormat="1" applyFont="1" applyFill="1" applyBorder="1"/>
    <xf numFmtId="0" fontId="3" fillId="9" borderId="9" xfId="0" applyFont="1" applyFill="1" applyBorder="1"/>
    <xf numFmtId="164" fontId="3" fillId="9" borderId="9" xfId="0" applyNumberFormat="1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/>
    <xf numFmtId="0" fontId="6" fillId="2" borderId="1" xfId="0" applyFont="1" applyFill="1" applyBorder="1"/>
    <xf numFmtId="164" fontId="6" fillId="2" borderId="1" xfId="0" applyNumberFormat="1" applyFont="1" applyFill="1" applyBorder="1"/>
    <xf numFmtId="0" fontId="7" fillId="0" borderId="0" xfId="0" applyFont="1"/>
    <xf numFmtId="165" fontId="7" fillId="0" borderId="0" xfId="0" applyNumberFormat="1" applyFont="1"/>
    <xf numFmtId="0" fontId="2" fillId="0" borderId="0" xfId="0" applyFont="1"/>
    <xf numFmtId="16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Fuels: Energy Demand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Data'!$A$12</c:f>
              <c:strCache>
                <c:ptCount val="1"/>
                <c:pt idx="0">
                  <c:v>FTR Outlook B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Data'!$B$12:$V$12</c:f>
              <c:numCache>
                <c:formatCode>#,##0</c:formatCode>
                <c:ptCount val="21"/>
                <c:pt idx="0">
                  <c:v>2337.9933405865636</c:v>
                </c:pt>
                <c:pt idx="1">
                  <c:v>2368.029733109262</c:v>
                </c:pt>
                <c:pt idx="2">
                  <c:v>2353.6226474686587</c:v>
                </c:pt>
                <c:pt idx="3">
                  <c:v>2363.4245119057682</c:v>
                </c:pt>
                <c:pt idx="4">
                  <c:v>2363.6861524747724</c:v>
                </c:pt>
                <c:pt idx="5">
                  <c:v>2368.537840957852</c:v>
                </c:pt>
                <c:pt idx="6">
                  <c:v>2362.7366218127295</c:v>
                </c:pt>
                <c:pt idx="7">
                  <c:v>2364.4804461860226</c:v>
                </c:pt>
                <c:pt idx="8">
                  <c:v>2350.4507346588866</c:v>
                </c:pt>
                <c:pt idx="9">
                  <c:v>2350.5469799423154</c:v>
                </c:pt>
                <c:pt idx="10">
                  <c:v>2345.2101080108873</c:v>
                </c:pt>
                <c:pt idx="11">
                  <c:v>2342.6035239550497</c:v>
                </c:pt>
                <c:pt idx="12">
                  <c:v>2338.2301066851692</c:v>
                </c:pt>
                <c:pt idx="13">
                  <c:v>2339.3229949001529</c:v>
                </c:pt>
                <c:pt idx="14">
                  <c:v>2339.2589194609786</c:v>
                </c:pt>
                <c:pt idx="15">
                  <c:v>2346.826191828</c:v>
                </c:pt>
                <c:pt idx="16">
                  <c:v>2344.1929310656346</c:v>
                </c:pt>
                <c:pt idx="17">
                  <c:v>2352.865371172808</c:v>
                </c:pt>
                <c:pt idx="18">
                  <c:v>2354.9873645321886</c:v>
                </c:pt>
                <c:pt idx="19">
                  <c:v>2363.6528535429507</c:v>
                </c:pt>
                <c:pt idx="20">
                  <c:v>2376.7682861831054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'Graph Data'!$A$13</c:f>
              <c:strCache>
                <c:ptCount val="1"/>
                <c:pt idx="0">
                  <c:v>IESO Base Case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Data'!$B$13:$V$13</c:f>
              <c:numCache>
                <c:formatCode>#,##0</c:formatCode>
                <c:ptCount val="21"/>
                <c:pt idx="0">
                  <c:v>2337.6871605865636</c:v>
                </c:pt>
                <c:pt idx="1">
                  <c:v>2367.5314361092619</c:v>
                </c:pt>
                <c:pt idx="2">
                  <c:v>2353.0063594686585</c:v>
                </c:pt>
                <c:pt idx="3">
                  <c:v>2362.5041899057678</c:v>
                </c:pt>
                <c:pt idx="4">
                  <c:v>2362.0846004747723</c:v>
                </c:pt>
                <c:pt idx="5">
                  <c:v>2365.9146809578519</c:v>
                </c:pt>
                <c:pt idx="6">
                  <c:v>2358.5645918127302</c:v>
                </c:pt>
                <c:pt idx="7">
                  <c:v>2358.0841271860227</c:v>
                </c:pt>
                <c:pt idx="8">
                  <c:v>2341.1286556588866</c:v>
                </c:pt>
                <c:pt idx="9">
                  <c:v>2337.723486942316</c:v>
                </c:pt>
                <c:pt idx="10">
                  <c:v>2328.1070810108872</c:v>
                </c:pt>
                <c:pt idx="11">
                  <c:v>2319.2843689550496</c:v>
                </c:pt>
                <c:pt idx="12">
                  <c:v>2308.7206076851689</c:v>
                </c:pt>
                <c:pt idx="13">
                  <c:v>2302.7034559001531</c:v>
                </c:pt>
                <c:pt idx="14">
                  <c:v>2294.929280460979</c:v>
                </c:pt>
                <c:pt idx="15">
                  <c:v>2293.9096418280001</c:v>
                </c:pt>
                <c:pt idx="16">
                  <c:v>2282.5257360656342</c:v>
                </c:pt>
                <c:pt idx="17">
                  <c:v>2281.686816172808</c:v>
                </c:pt>
                <c:pt idx="18">
                  <c:v>2274.8367445321887</c:v>
                </c:pt>
                <c:pt idx="19">
                  <c:v>2274.2842715429506</c:v>
                </c:pt>
                <c:pt idx="20">
                  <c:v>2279.0244221831053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'Graph Data'!$A$14</c:f>
              <c:strCache>
                <c:ptCount val="1"/>
                <c:pt idx="0">
                  <c:v>IESO Base Case + FTR Fuels Only E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Data'!$B$14:$V$14</c:f>
              <c:numCache>
                <c:formatCode>#,##0</c:formatCode>
                <c:ptCount val="21"/>
                <c:pt idx="0">
                  <c:v>2336.458842278766</c:v>
                </c:pt>
                <c:pt idx="1">
                  <c:v>2364.8521150120077</c:v>
                </c:pt>
                <c:pt idx="2">
                  <c:v>2349.8830956188503</c:v>
                </c:pt>
                <c:pt idx="3">
                  <c:v>2354.5646832177599</c:v>
                </c:pt>
                <c:pt idx="4">
                  <c:v>2350.4834427233986</c:v>
                </c:pt>
                <c:pt idx="5">
                  <c:v>2348.0588609329916</c:v>
                </c:pt>
                <c:pt idx="6">
                  <c:v>2336.1105834206769</c:v>
                </c:pt>
                <c:pt idx="7">
                  <c:v>2330.4297495630394</c:v>
                </c:pt>
                <c:pt idx="8">
                  <c:v>2306.4084389057812</c:v>
                </c:pt>
                <c:pt idx="9">
                  <c:v>2295.1777161544842</c:v>
                </c:pt>
                <c:pt idx="10">
                  <c:v>2279.599056355321</c:v>
                </c:pt>
                <c:pt idx="11">
                  <c:v>2261.5528127140369</c:v>
                </c:pt>
                <c:pt idx="12">
                  <c:v>2242.8456027091233</c:v>
                </c:pt>
                <c:pt idx="13">
                  <c:v>2226.4071077465096</c:v>
                </c:pt>
                <c:pt idx="14">
                  <c:v>2208.6637374502538</c:v>
                </c:pt>
                <c:pt idx="15">
                  <c:v>2196.5262869108083</c:v>
                </c:pt>
                <c:pt idx="16">
                  <c:v>2173.9303280271374</c:v>
                </c:pt>
                <c:pt idx="17">
                  <c:v>2160.567486779863</c:v>
                </c:pt>
                <c:pt idx="18">
                  <c:v>2140.720563663444</c:v>
                </c:pt>
                <c:pt idx="19">
                  <c:v>2127.1672702517376</c:v>
                </c:pt>
                <c:pt idx="20">
                  <c:v>2117.6482070511079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'Graph Data'!$A$15</c:f>
              <c:strCache>
                <c:ptCount val="1"/>
                <c:pt idx="0">
                  <c:v> IESO Base Case + FTR Fuels Only F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Data'!$B$15:$V$15</c:f>
              <c:numCache>
                <c:formatCode>#,##0</c:formatCode>
                <c:ptCount val="21"/>
                <c:pt idx="0">
                  <c:v>2335.2291509200686</c:v>
                </c:pt>
                <c:pt idx="1">
                  <c:v>2362.1730882730926</c:v>
                </c:pt>
                <c:pt idx="2">
                  <c:v>2346.6953352740761</c:v>
                </c:pt>
                <c:pt idx="3">
                  <c:v>2346.5106170742638</c:v>
                </c:pt>
                <c:pt idx="4">
                  <c:v>2338.7005039492606</c:v>
                </c:pt>
                <c:pt idx="5">
                  <c:v>2329.9881979597276</c:v>
                </c:pt>
                <c:pt idx="6">
                  <c:v>2313.3960023234149</c:v>
                </c:pt>
                <c:pt idx="7">
                  <c:v>2302.479555012992</c:v>
                </c:pt>
                <c:pt idx="8">
                  <c:v>2271.3884213248584</c:v>
                </c:pt>
                <c:pt idx="9">
                  <c:v>2252.3349753708217</c:v>
                </c:pt>
                <c:pt idx="10">
                  <c:v>2230.7785594384491</c:v>
                </c:pt>
                <c:pt idx="11">
                  <c:v>2203.5391162060805</c:v>
                </c:pt>
                <c:pt idx="12">
                  <c:v>2176.711699131436</c:v>
                </c:pt>
                <c:pt idx="13">
                  <c:v>2149.9111671978089</c:v>
                </c:pt>
                <c:pt idx="14">
                  <c:v>2122.258285892533</c:v>
                </c:pt>
                <c:pt idx="15">
                  <c:v>2099.0847367626948</c:v>
                </c:pt>
                <c:pt idx="16">
                  <c:v>2065.3634054972049</c:v>
                </c:pt>
                <c:pt idx="17">
                  <c:v>2039.5861788526299</c:v>
                </c:pt>
                <c:pt idx="18">
                  <c:v>2006.8628234560131</c:v>
                </c:pt>
                <c:pt idx="19">
                  <c:v>1980.4335408712388</c:v>
                </c:pt>
                <c:pt idx="20">
                  <c:v>1956.7883180113395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45216"/>
        <c:axId val="132359296"/>
      </c:lineChart>
      <c:catAx>
        <c:axId val="13234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359296"/>
        <c:crosses val="autoZero"/>
        <c:auto val="1"/>
        <c:lblAlgn val="ctr"/>
        <c:lblOffset val="100"/>
        <c:tickLblSkip val="2"/>
        <c:noMultiLvlLbl val="0"/>
      </c:catAx>
      <c:valAx>
        <c:axId val="132359296"/>
        <c:scaling>
          <c:orientation val="minMax"/>
          <c:min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Fuels Demand (PJ)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2345216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Fuels Combustion GHG Emissions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Data'!$B$19</c:f>
              <c:strCache>
                <c:ptCount val="1"/>
                <c:pt idx="0">
                  <c:v>FTR Outlook B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Data'!$B$20:$B$40</c:f>
              <c:numCache>
                <c:formatCode>#,##0</c:formatCode>
                <c:ptCount val="21"/>
                <c:pt idx="0">
                  <c:v>121.75285826437499</c:v>
                </c:pt>
                <c:pt idx="1">
                  <c:v>122.94048774187502</c:v>
                </c:pt>
                <c:pt idx="2">
                  <c:v>122.64037459912501</c:v>
                </c:pt>
                <c:pt idx="3">
                  <c:v>123.32459240249997</c:v>
                </c:pt>
                <c:pt idx="4">
                  <c:v>123.320698580125</c:v>
                </c:pt>
                <c:pt idx="5">
                  <c:v>123.67931064474999</c:v>
                </c:pt>
                <c:pt idx="6">
                  <c:v>123.38500690924998</c:v>
                </c:pt>
                <c:pt idx="7">
                  <c:v>123.34577467562499</c:v>
                </c:pt>
                <c:pt idx="8">
                  <c:v>122.54582466175</c:v>
                </c:pt>
                <c:pt idx="9">
                  <c:v>122.47987662987499</c:v>
                </c:pt>
                <c:pt idx="10">
                  <c:v>122.012261912125</c:v>
                </c:pt>
                <c:pt idx="11">
                  <c:v>121.78766805812499</c:v>
                </c:pt>
                <c:pt idx="12">
                  <c:v>121.47512468125001</c:v>
                </c:pt>
                <c:pt idx="13">
                  <c:v>121.383840074625</c:v>
                </c:pt>
                <c:pt idx="14">
                  <c:v>121.29894287087501</c:v>
                </c:pt>
                <c:pt idx="15">
                  <c:v>121.66410819512501</c:v>
                </c:pt>
                <c:pt idx="16">
                  <c:v>121.55996605987501</c:v>
                </c:pt>
                <c:pt idx="17">
                  <c:v>121.680951764375</c:v>
                </c:pt>
                <c:pt idx="18">
                  <c:v>121.72175147975</c:v>
                </c:pt>
                <c:pt idx="19">
                  <c:v>122.0854955355</c:v>
                </c:pt>
                <c:pt idx="20">
                  <c:v>122.66104628849999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'Graph Data'!$C$19</c:f>
              <c:strCache>
                <c:ptCount val="1"/>
                <c:pt idx="0">
                  <c:v>IESO Base Case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Data'!$C$20:$C$40</c:f>
              <c:numCache>
                <c:formatCode>#,##0</c:formatCode>
                <c:ptCount val="21"/>
                <c:pt idx="0">
                  <c:v>121.73331396037497</c:v>
                </c:pt>
                <c:pt idx="1">
                  <c:v>122.90872474587501</c:v>
                </c:pt>
                <c:pt idx="2">
                  <c:v>122.60117103112499</c:v>
                </c:pt>
                <c:pt idx="3">
                  <c:v>123.2661281985</c:v>
                </c:pt>
                <c:pt idx="4">
                  <c:v>123.218966690125</c:v>
                </c:pt>
                <c:pt idx="5">
                  <c:v>123.51266034075</c:v>
                </c:pt>
                <c:pt idx="6">
                  <c:v>123.11997962325</c:v>
                </c:pt>
                <c:pt idx="7">
                  <c:v>122.939311177625</c:v>
                </c:pt>
                <c:pt idx="8">
                  <c:v>121.95341020575</c:v>
                </c:pt>
                <c:pt idx="9">
                  <c:v>121.66485093387499</c:v>
                </c:pt>
                <c:pt idx="10">
                  <c:v>120.92530945212501</c:v>
                </c:pt>
                <c:pt idx="11">
                  <c:v>120.30490149012499</c:v>
                </c:pt>
                <c:pt idx="12">
                  <c:v>119.59889727524998</c:v>
                </c:pt>
                <c:pt idx="13">
                  <c:v>119.055341518625</c:v>
                </c:pt>
                <c:pt idx="14">
                  <c:v>118.480188296875</c:v>
                </c:pt>
                <c:pt idx="15">
                  <c:v>118.29897926912501</c:v>
                </c:pt>
                <c:pt idx="16">
                  <c:v>117.63830748387501</c:v>
                </c:pt>
                <c:pt idx="17">
                  <c:v>117.15398236037501</c:v>
                </c:pt>
                <c:pt idx="18">
                  <c:v>116.62396426375</c:v>
                </c:pt>
                <c:pt idx="19">
                  <c:v>116.40100072949998</c:v>
                </c:pt>
                <c:pt idx="20">
                  <c:v>116.44334074149998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'Graph Data'!$D$19</c:f>
              <c:strCache>
                <c:ptCount val="1"/>
                <c:pt idx="0">
                  <c:v>IESO Base Case + FTR Fuels Only E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Data'!$D$20:$D$40</c:f>
              <c:numCache>
                <c:formatCode>#,##0</c:formatCode>
                <c:ptCount val="21"/>
                <c:pt idx="0">
                  <c:v>121.38742125957782</c:v>
                </c:pt>
                <c:pt idx="1">
                  <c:v>122.21513496937433</c:v>
                </c:pt>
                <c:pt idx="2">
                  <c:v>121.53686550986262</c:v>
                </c:pt>
                <c:pt idx="3">
                  <c:v>121.82959011018677</c:v>
                </c:pt>
                <c:pt idx="4">
                  <c:v>121.31897643976458</c:v>
                </c:pt>
                <c:pt idx="5">
                  <c:v>121.15342202248864</c:v>
                </c:pt>
                <c:pt idx="6">
                  <c:v>120.29835285293538</c:v>
                </c:pt>
                <c:pt idx="7">
                  <c:v>119.68137267706743</c:v>
                </c:pt>
                <c:pt idx="8">
                  <c:v>117.95448000269994</c:v>
                </c:pt>
                <c:pt idx="9">
                  <c:v>116.95909256265159</c:v>
                </c:pt>
                <c:pt idx="10">
                  <c:v>115.31279759488073</c:v>
                </c:pt>
                <c:pt idx="11">
                  <c:v>113.87461427903358</c:v>
                </c:pt>
                <c:pt idx="12">
                  <c:v>112.39246560327608</c:v>
                </c:pt>
                <c:pt idx="13">
                  <c:v>111.1837556938728</c:v>
                </c:pt>
                <c:pt idx="14">
                  <c:v>109.94836585821808</c:v>
                </c:pt>
                <c:pt idx="15">
                  <c:v>109.07144280235336</c:v>
                </c:pt>
                <c:pt idx="16">
                  <c:v>108.11084254150681</c:v>
                </c:pt>
                <c:pt idx="17">
                  <c:v>107.33536196958914</c:v>
                </c:pt>
                <c:pt idx="18">
                  <c:v>106.49826028578482</c:v>
                </c:pt>
                <c:pt idx="19">
                  <c:v>105.95593137423462</c:v>
                </c:pt>
                <c:pt idx="20">
                  <c:v>105.67378584058687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'Graph Data'!$E$19</c:f>
              <c:strCache>
                <c:ptCount val="1"/>
                <c:pt idx="0">
                  <c:v> IESO Base Case + FTR Fuels Only F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Data'!$E$20:$E$40</c:f>
              <c:numCache>
                <c:formatCode>#,##0</c:formatCode>
                <c:ptCount val="21"/>
                <c:pt idx="0">
                  <c:v>121.01453050466941</c:v>
                </c:pt>
                <c:pt idx="1">
                  <c:v>121.46756374477938</c:v>
                </c:pt>
                <c:pt idx="2">
                  <c:v>120.37580507663867</c:v>
                </c:pt>
                <c:pt idx="3">
                  <c:v>120.24520074433707</c:v>
                </c:pt>
                <c:pt idx="4">
                  <c:v>119.22232020483533</c:v>
                </c:pt>
                <c:pt idx="5">
                  <c:v>118.54888322424006</c:v>
                </c:pt>
                <c:pt idx="6">
                  <c:v>117.18734203639903</c:v>
                </c:pt>
                <c:pt idx="7">
                  <c:v>116.08966695513951</c:v>
                </c:pt>
                <c:pt idx="8">
                  <c:v>113.58293384451051</c:v>
                </c:pt>
                <c:pt idx="9">
                  <c:v>111.84129191477572</c:v>
                </c:pt>
                <c:pt idx="10">
                  <c:v>109.25452285905267</c:v>
                </c:pt>
                <c:pt idx="11">
                  <c:v>106.9637636162406</c:v>
                </c:pt>
                <c:pt idx="12">
                  <c:v>104.67200066426493</c:v>
                </c:pt>
                <c:pt idx="13">
                  <c:v>102.76280348999103</c:v>
                </c:pt>
                <c:pt idx="14">
                  <c:v>100.83419917254133</c:v>
                </c:pt>
                <c:pt idx="15">
                  <c:v>99.228712214557433</c:v>
                </c:pt>
                <c:pt idx="16">
                  <c:v>97.930924168503054</c:v>
                </c:pt>
                <c:pt idx="17">
                  <c:v>96.826976613119484</c:v>
                </c:pt>
                <c:pt idx="18">
                  <c:v>95.647225651650416</c:v>
                </c:pt>
                <c:pt idx="19">
                  <c:v>94.749776737837195</c:v>
                </c:pt>
                <c:pt idx="20">
                  <c:v>94.106498691175219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96224"/>
        <c:axId val="133797760"/>
      </c:lineChart>
      <c:catAx>
        <c:axId val="13379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797760"/>
        <c:crosses val="autoZero"/>
        <c:auto val="1"/>
        <c:lblAlgn val="ctr"/>
        <c:lblOffset val="100"/>
        <c:tickLblSkip val="2"/>
        <c:noMultiLvlLbl val="0"/>
      </c:catAx>
      <c:valAx>
        <c:axId val="1337977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 of CO2e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379622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 of Fuels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Data'!$B$44</c:f>
              <c:strCache>
                <c:ptCount val="1"/>
                <c:pt idx="0">
                  <c:v>FTR Outlook B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Data'!$B$45:$B$64</c:f>
              <c:numCache>
                <c:formatCode>#,##0</c:formatCode>
                <c:ptCount val="20"/>
                <c:pt idx="0">
                  <c:v>45.417922918543098</c:v>
                </c:pt>
                <c:pt idx="1">
                  <c:v>49.879674584177181</c:v>
                </c:pt>
                <c:pt idx="2">
                  <c:v>52.254858266348755</c:v>
                </c:pt>
                <c:pt idx="3">
                  <c:v>53.441479718702894</c:v>
                </c:pt>
                <c:pt idx="4">
                  <c:v>55.020119989777648</c:v>
                </c:pt>
                <c:pt idx="5">
                  <c:v>55.990057628058018</c:v>
                </c:pt>
                <c:pt idx="6">
                  <c:v>56.814374718036092</c:v>
                </c:pt>
                <c:pt idx="7">
                  <c:v>57.128880768536689</c:v>
                </c:pt>
                <c:pt idx="8">
                  <c:v>57.708242875427985</c:v>
                </c:pt>
                <c:pt idx="9">
                  <c:v>58.153851943789249</c:v>
                </c:pt>
                <c:pt idx="10">
                  <c:v>58.853851716538706</c:v>
                </c:pt>
                <c:pt idx="11">
                  <c:v>59.373902339970982</c:v>
                </c:pt>
                <c:pt idx="12">
                  <c:v>60.068871292459797</c:v>
                </c:pt>
                <c:pt idx="13">
                  <c:v>60.736834377115805</c:v>
                </c:pt>
                <c:pt idx="14">
                  <c:v>61.680689468757549</c:v>
                </c:pt>
                <c:pt idx="15">
                  <c:v>62.203601580370353</c:v>
                </c:pt>
                <c:pt idx="16">
                  <c:v>62.805198751349643</c:v>
                </c:pt>
                <c:pt idx="17">
                  <c:v>63.331223809688218</c:v>
                </c:pt>
                <c:pt idx="18">
                  <c:v>64.124224988104615</c:v>
                </c:pt>
                <c:pt idx="19">
                  <c:v>64.986540149985686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'Graph Data'!$C$44</c:f>
              <c:strCache>
                <c:ptCount val="1"/>
                <c:pt idx="0">
                  <c:v>IESO Base Case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Data'!$C$45:$C$64</c:f>
              <c:numCache>
                <c:formatCode>#,##0</c:formatCode>
                <c:ptCount val="20"/>
                <c:pt idx="0">
                  <c:v>45.399936756944307</c:v>
                </c:pt>
                <c:pt idx="1">
                  <c:v>49.855938988359995</c:v>
                </c:pt>
                <c:pt idx="2">
                  <c:v>52.218032385268693</c:v>
                </c:pt>
                <c:pt idx="3">
                  <c:v>53.376777280505394</c:v>
                </c:pt>
                <c:pt idx="4">
                  <c:v>54.911588154819</c:v>
                </c:pt>
                <c:pt idx="5">
                  <c:v>55.813995643735865</c:v>
                </c:pt>
                <c:pt idx="6">
                  <c:v>56.540632345194574</c:v>
                </c:pt>
                <c:pt idx="7">
                  <c:v>56.72517414166046</c:v>
                </c:pt>
                <c:pt idx="8">
                  <c:v>57.146970167060175</c:v>
                </c:pt>
                <c:pt idx="9">
                  <c:v>57.396881063824949</c:v>
                </c:pt>
                <c:pt idx="10">
                  <c:v>57.807948200015183</c:v>
                </c:pt>
                <c:pt idx="11">
                  <c:v>58.033929645685284</c:v>
                </c:pt>
                <c:pt idx="12">
                  <c:v>58.385566395355376</c:v>
                </c:pt>
                <c:pt idx="13">
                  <c:v>58.672828881448503</c:v>
                </c:pt>
                <c:pt idx="14">
                  <c:v>59.183524346606511</c:v>
                </c:pt>
                <c:pt idx="15">
                  <c:v>59.272965881602246</c:v>
                </c:pt>
                <c:pt idx="16">
                  <c:v>59.396225745468826</c:v>
                </c:pt>
                <c:pt idx="17">
                  <c:v>59.462939463385112</c:v>
                </c:pt>
                <c:pt idx="18">
                  <c:v>59.778328524868272</c:v>
                </c:pt>
                <c:pt idx="19">
                  <c:v>60.195255465121903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'Graph Data'!$D$44</c:f>
              <c:strCache>
                <c:ptCount val="1"/>
                <c:pt idx="0">
                  <c:v>IESO Base Case + FTR Fuels Only E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Data'!$D$45:$D$64</c:f>
              <c:numCache>
                <c:formatCode>#,##0</c:formatCode>
                <c:ptCount val="20"/>
                <c:pt idx="0">
                  <c:v>45.416954161352159</c:v>
                </c:pt>
                <c:pt idx="1">
                  <c:v>49.846960758271635</c:v>
                </c:pt>
                <c:pt idx="2">
                  <c:v>52.290231880820464</c:v>
                </c:pt>
                <c:pt idx="3">
                  <c:v>53.409228450449888</c:v>
                </c:pt>
                <c:pt idx="4">
                  <c:v>54.952796793690752</c:v>
                </c:pt>
                <c:pt idx="5">
                  <c:v>55.847131282922049</c:v>
                </c:pt>
                <c:pt idx="6">
                  <c:v>56.525797323768622</c:v>
                </c:pt>
                <c:pt idx="7">
                  <c:v>56.684456000178628</c:v>
                </c:pt>
                <c:pt idx="8">
                  <c:v>57.051388227220791</c:v>
                </c:pt>
                <c:pt idx="9">
                  <c:v>57.272426300608018</c:v>
                </c:pt>
                <c:pt idx="10">
                  <c:v>57.628842335727434</c:v>
                </c:pt>
                <c:pt idx="11">
                  <c:v>57.803253900499605</c:v>
                </c:pt>
                <c:pt idx="12">
                  <c:v>58.053601841619148</c:v>
                </c:pt>
                <c:pt idx="13">
                  <c:v>58.240994687113556</c:v>
                </c:pt>
                <c:pt idx="14">
                  <c:v>58.654814785508123</c:v>
                </c:pt>
                <c:pt idx="15">
                  <c:v>58.596572293248158</c:v>
                </c:pt>
                <c:pt idx="16">
                  <c:v>58.583479312481877</c:v>
                </c:pt>
                <c:pt idx="17">
                  <c:v>58.506186856016107</c:v>
                </c:pt>
                <c:pt idx="18">
                  <c:v>58.64887096148297</c:v>
                </c:pt>
                <c:pt idx="19">
                  <c:v>58.898745082272079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'Graph Data'!$E$44</c:f>
              <c:strCache>
                <c:ptCount val="1"/>
                <c:pt idx="0">
                  <c:v> IESO Base Case + FTR Fuels Only F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Data'!$E$45:$E$64</c:f>
              <c:numCache>
                <c:formatCode>#,##0</c:formatCode>
                <c:ptCount val="20"/>
                <c:pt idx="0">
                  <c:v>45.440801148011481</c:v>
                </c:pt>
                <c:pt idx="1">
                  <c:v>49.846485701097123</c:v>
                </c:pt>
                <c:pt idx="2">
                  <c:v>52.370136339161355</c:v>
                </c:pt>
                <c:pt idx="3">
                  <c:v>53.445594358376617</c:v>
                </c:pt>
                <c:pt idx="4">
                  <c:v>54.994410215219204</c:v>
                </c:pt>
                <c:pt idx="5">
                  <c:v>55.876294512416123</c:v>
                </c:pt>
                <c:pt idx="6">
                  <c:v>56.503951028807037</c:v>
                </c:pt>
                <c:pt idx="7">
                  <c:v>56.633050795693407</c:v>
                </c:pt>
                <c:pt idx="8">
                  <c:v>56.941841767187633</c:v>
                </c:pt>
                <c:pt idx="9">
                  <c:v>57.129737797811536</c:v>
                </c:pt>
                <c:pt idx="10">
                  <c:v>57.427351282346429</c:v>
                </c:pt>
                <c:pt idx="11">
                  <c:v>57.545923361363933</c:v>
                </c:pt>
                <c:pt idx="12">
                  <c:v>57.691448129597418</c:v>
                </c:pt>
                <c:pt idx="13">
                  <c:v>57.775261694908679</c:v>
                </c:pt>
                <c:pt idx="14">
                  <c:v>58.088274992355565</c:v>
                </c:pt>
                <c:pt idx="15">
                  <c:v>57.87901194231496</c:v>
                </c:pt>
                <c:pt idx="16">
                  <c:v>57.725292687450143</c:v>
                </c:pt>
                <c:pt idx="17">
                  <c:v>57.499168065531755</c:v>
                </c:pt>
                <c:pt idx="18">
                  <c:v>57.464052263586844</c:v>
                </c:pt>
                <c:pt idx="19">
                  <c:v>57.541359940031668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20256"/>
        <c:axId val="166721792"/>
      </c:lineChart>
      <c:catAx>
        <c:axId val="1667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66721792"/>
        <c:crosses val="autoZero"/>
        <c:auto val="1"/>
        <c:lblAlgn val="ctr"/>
        <c:lblOffset val="100"/>
        <c:tickLblSkip val="1"/>
        <c:noMultiLvlLbl val="0"/>
      </c:catAx>
      <c:valAx>
        <c:axId val="166721792"/>
        <c:scaling>
          <c:orientation val="minMax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2106$ billons</a:t>
                </a:r>
              </a:p>
            </c:rich>
          </c:tx>
          <c:layout/>
          <c:overlay val="0"/>
        </c:title>
        <c:numFmt formatCode="&quot;$&quot;#,##0" sourceLinked="0"/>
        <c:majorTickMark val="out"/>
        <c:minorTickMark val="none"/>
        <c:tickLblPos val="nextTo"/>
        <c:crossAx val="166720256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Costs Across Fuel Outlooks - 2035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'Graph Data'!$B$44</c:f>
              <c:strCache>
                <c:ptCount val="1"/>
                <c:pt idx="0">
                  <c:v>FTR Outlook B</c:v>
                </c:pt>
              </c:strCache>
            </c:strRef>
          </c:tx>
          <c:invertIfNegative val="0"/>
          <c:val>
            <c:numRef>
              <c:f>'Graph Data'!$B$64</c:f>
              <c:numCache>
                <c:formatCode>#,##0</c:formatCode>
                <c:ptCount val="1"/>
                <c:pt idx="0">
                  <c:v>64.986540149985686</c:v>
                </c:pt>
              </c:numCache>
            </c:numRef>
          </c:val>
        </c:ser>
        <c:ser>
          <c:idx val="2"/>
          <c:order val="1"/>
          <c:tx>
            <c:strRef>
              <c:f>'Graph Data'!$C$44</c:f>
              <c:strCache>
                <c:ptCount val="1"/>
                <c:pt idx="0">
                  <c:v>IESO Base Case</c:v>
                </c:pt>
              </c:strCache>
            </c:strRef>
          </c:tx>
          <c:invertIfNegative val="0"/>
          <c:val>
            <c:numRef>
              <c:f>'Graph Data'!$C$64</c:f>
              <c:numCache>
                <c:formatCode>#,##0</c:formatCode>
                <c:ptCount val="1"/>
                <c:pt idx="0">
                  <c:v>60.195255465121903</c:v>
                </c:pt>
              </c:numCache>
            </c:numRef>
          </c:val>
        </c:ser>
        <c:ser>
          <c:idx val="3"/>
          <c:order val="2"/>
          <c:tx>
            <c:strRef>
              <c:f>'Graph Data'!$D$44</c:f>
              <c:strCache>
                <c:ptCount val="1"/>
                <c:pt idx="0">
                  <c:v>IESO Base Case + FTR Fuels Only E</c:v>
                </c:pt>
              </c:strCache>
            </c:strRef>
          </c:tx>
          <c:invertIfNegative val="0"/>
          <c:val>
            <c:numRef>
              <c:f>'Graph Data'!$D$64</c:f>
              <c:numCache>
                <c:formatCode>#,##0</c:formatCode>
                <c:ptCount val="1"/>
                <c:pt idx="0">
                  <c:v>58.898745082272079</c:v>
                </c:pt>
              </c:numCache>
            </c:numRef>
          </c:val>
        </c:ser>
        <c:ser>
          <c:idx val="4"/>
          <c:order val="3"/>
          <c:tx>
            <c:strRef>
              <c:f>'Graph Data'!$E$44</c:f>
              <c:strCache>
                <c:ptCount val="1"/>
                <c:pt idx="0">
                  <c:v> IESO Base Case + FTR Fuels Only F</c:v>
                </c:pt>
              </c:strCache>
            </c:strRef>
          </c:tx>
          <c:invertIfNegative val="0"/>
          <c:val>
            <c:numRef>
              <c:f>'Graph Data'!$E$64</c:f>
              <c:numCache>
                <c:formatCode>#,##0</c:formatCode>
                <c:ptCount val="1"/>
                <c:pt idx="0">
                  <c:v>57.541359940031668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41600"/>
        <c:axId val="168843136"/>
      </c:barChart>
      <c:catAx>
        <c:axId val="168841600"/>
        <c:scaling>
          <c:orientation val="minMax"/>
        </c:scaling>
        <c:delete val="1"/>
        <c:axPos val="b"/>
        <c:majorTickMark val="out"/>
        <c:minorTickMark val="none"/>
        <c:tickLblPos val="nextTo"/>
        <c:crossAx val="168843136"/>
        <c:crosses val="autoZero"/>
        <c:auto val="1"/>
        <c:lblAlgn val="ctr"/>
        <c:lblOffset val="100"/>
        <c:noMultiLvlLbl val="0"/>
      </c:catAx>
      <c:valAx>
        <c:axId val="16884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2016$ billons</a:t>
                </a:r>
              </a:p>
            </c:rich>
          </c:tx>
          <c:layout/>
          <c:overlay val="0"/>
        </c:title>
        <c:numFmt formatCode="&quot;$&quot;#,##0" sourceLinked="0"/>
        <c:majorTickMark val="out"/>
        <c:minorTickMark val="none"/>
        <c:tickLblPos val="nextTo"/>
        <c:crossAx val="168841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64"/>
  <sheetViews>
    <sheetView topLeftCell="A36" workbookViewId="0">
      <selection activeCell="G59" sqref="G59"/>
    </sheetView>
  </sheetViews>
  <sheetFormatPr defaultRowHeight="15" x14ac:dyDescent="0.25"/>
  <cols>
    <col min="1" max="1" width="33.140625" customWidth="1"/>
    <col min="2" max="2" width="15.7109375" customWidth="1"/>
    <col min="3" max="3" width="19.28515625" customWidth="1"/>
    <col min="4" max="4" width="25.42578125" customWidth="1"/>
    <col min="5" max="5" width="33.85546875" customWidth="1"/>
  </cols>
  <sheetData>
    <row r="3" spans="1:23" x14ac:dyDescent="0.25">
      <c r="A3" t="s">
        <v>82</v>
      </c>
    </row>
    <row r="5" spans="1:23" x14ac:dyDescent="0.25">
      <c r="A5" t="s">
        <v>83</v>
      </c>
    </row>
    <row r="6" spans="1:23" x14ac:dyDescent="0.25">
      <c r="A6" t="s">
        <v>84</v>
      </c>
    </row>
    <row r="7" spans="1:23" x14ac:dyDescent="0.25">
      <c r="A7" t="s">
        <v>85</v>
      </c>
    </row>
    <row r="8" spans="1:23" x14ac:dyDescent="0.25">
      <c r="A8" t="s">
        <v>86</v>
      </c>
    </row>
    <row r="10" spans="1:23" x14ac:dyDescent="0.25">
      <c r="A10" t="s">
        <v>87</v>
      </c>
    </row>
    <row r="11" spans="1:23" x14ac:dyDescent="0.25">
      <c r="B11">
        <v>2015</v>
      </c>
      <c r="C11">
        <v>2016</v>
      </c>
      <c r="D11">
        <v>2017</v>
      </c>
      <c r="E11">
        <v>2018</v>
      </c>
      <c r="F11">
        <v>2019</v>
      </c>
      <c r="G11">
        <v>2020</v>
      </c>
      <c r="H11">
        <v>2021</v>
      </c>
      <c r="I11">
        <v>2022</v>
      </c>
      <c r="J11">
        <v>2023</v>
      </c>
      <c r="K11">
        <v>2024</v>
      </c>
      <c r="L11">
        <v>2025</v>
      </c>
      <c r="M11">
        <v>2026</v>
      </c>
      <c r="N11">
        <v>2027</v>
      </c>
      <c r="O11">
        <v>2028</v>
      </c>
      <c r="P11">
        <v>2029</v>
      </c>
      <c r="Q11">
        <v>2030</v>
      </c>
      <c r="R11">
        <v>2031</v>
      </c>
      <c r="S11">
        <v>2032</v>
      </c>
      <c r="T11">
        <v>2033</v>
      </c>
      <c r="U11">
        <v>2034</v>
      </c>
      <c r="V11">
        <v>2035</v>
      </c>
      <c r="W11" t="s">
        <v>91</v>
      </c>
    </row>
    <row r="12" spans="1:23" x14ac:dyDescent="0.25">
      <c r="A12" t="s">
        <v>83</v>
      </c>
      <c r="B12" s="17">
        <f>+'Option 1 - Results'!C192</f>
        <v>2337.9933405865636</v>
      </c>
      <c r="C12" s="17">
        <f>+'Option 1 - Results'!D192</f>
        <v>2368.029733109262</v>
      </c>
      <c r="D12" s="17">
        <f>+'Option 1 - Results'!E192</f>
        <v>2353.6226474686587</v>
      </c>
      <c r="E12" s="17">
        <f>+'Option 1 - Results'!F192</f>
        <v>2363.4245119057682</v>
      </c>
      <c r="F12" s="17">
        <f>+'Option 1 - Results'!G192</f>
        <v>2363.6861524747724</v>
      </c>
      <c r="G12" s="17">
        <f>+'Option 1 - Results'!H192</f>
        <v>2368.537840957852</v>
      </c>
      <c r="H12" s="17">
        <f>+'Option 1 - Results'!I192</f>
        <v>2362.7366218127295</v>
      </c>
      <c r="I12" s="17">
        <f>+'Option 1 - Results'!J192</f>
        <v>2364.4804461860226</v>
      </c>
      <c r="J12" s="17">
        <f>+'Option 1 - Results'!K192</f>
        <v>2350.4507346588866</v>
      </c>
      <c r="K12" s="17">
        <f>+'Option 1 - Results'!L192</f>
        <v>2350.5469799423154</v>
      </c>
      <c r="L12" s="17">
        <f>+'Option 1 - Results'!M192</f>
        <v>2345.2101080108873</v>
      </c>
      <c r="M12" s="17">
        <f>+'Option 1 - Results'!N192</f>
        <v>2342.6035239550497</v>
      </c>
      <c r="N12" s="17">
        <f>+'Option 1 - Results'!O192</f>
        <v>2338.2301066851692</v>
      </c>
      <c r="O12" s="17">
        <f>+'Option 1 - Results'!P192</f>
        <v>2339.3229949001529</v>
      </c>
      <c r="P12" s="17">
        <f>+'Option 1 - Results'!Q192</f>
        <v>2339.2589194609786</v>
      </c>
      <c r="Q12" s="17">
        <f>+'Option 1 - Results'!R192</f>
        <v>2346.826191828</v>
      </c>
      <c r="R12" s="17">
        <f>+'Option 1 - Results'!S192</f>
        <v>2344.1929310656346</v>
      </c>
      <c r="S12" s="17">
        <f>+'Option 1 - Results'!T192</f>
        <v>2352.865371172808</v>
      </c>
      <c r="T12" s="17">
        <f>+'Option 1 - Results'!U192</f>
        <v>2354.9873645321886</v>
      </c>
      <c r="U12" s="17">
        <f>+'Option 1 - Results'!V192</f>
        <v>2363.6528535429507</v>
      </c>
      <c r="V12" s="17">
        <f>+'Option 1 - Results'!W192</f>
        <v>2376.7682861831054</v>
      </c>
    </row>
    <row r="13" spans="1:23" x14ac:dyDescent="0.25">
      <c r="A13" t="s">
        <v>88</v>
      </c>
      <c r="B13" s="17">
        <f>+'Option 1 - Results'!C157</f>
        <v>2337.6871605865636</v>
      </c>
      <c r="C13" s="17">
        <f>+'Option 1 - Results'!D157</f>
        <v>2367.5314361092619</v>
      </c>
      <c r="D13" s="17">
        <f>+'Option 1 - Results'!E157</f>
        <v>2353.0063594686585</v>
      </c>
      <c r="E13" s="17">
        <f>+'Option 1 - Results'!F157</f>
        <v>2362.5041899057678</v>
      </c>
      <c r="F13" s="17">
        <f>+'Option 1 - Results'!G157</f>
        <v>2362.0846004747723</v>
      </c>
      <c r="G13" s="17">
        <f>+'Option 1 - Results'!H157</f>
        <v>2365.9146809578519</v>
      </c>
      <c r="H13" s="17">
        <f>+'Option 1 - Results'!I157</f>
        <v>2358.5645918127302</v>
      </c>
      <c r="I13" s="17">
        <f>+'Option 1 - Results'!J157</f>
        <v>2358.0841271860227</v>
      </c>
      <c r="J13" s="17">
        <f>+'Option 1 - Results'!K157</f>
        <v>2341.1286556588866</v>
      </c>
      <c r="K13" s="17">
        <f>+'Option 1 - Results'!L157</f>
        <v>2337.723486942316</v>
      </c>
      <c r="L13" s="17">
        <f>+'Option 1 - Results'!M157</f>
        <v>2328.1070810108872</v>
      </c>
      <c r="M13" s="17">
        <f>+'Option 1 - Results'!N157</f>
        <v>2319.2843689550496</v>
      </c>
      <c r="N13" s="17">
        <f>+'Option 1 - Results'!O157</f>
        <v>2308.7206076851689</v>
      </c>
      <c r="O13" s="17">
        <f>+'Option 1 - Results'!P157</f>
        <v>2302.7034559001531</v>
      </c>
      <c r="P13" s="17">
        <f>+'Option 1 - Results'!Q157</f>
        <v>2294.929280460979</v>
      </c>
      <c r="Q13" s="17">
        <f>+'Option 1 - Results'!R157</f>
        <v>2293.9096418280001</v>
      </c>
      <c r="R13" s="17">
        <f>+'Option 1 - Results'!S157</f>
        <v>2282.5257360656342</v>
      </c>
      <c r="S13" s="17">
        <f>+'Option 1 - Results'!T157</f>
        <v>2281.686816172808</v>
      </c>
      <c r="T13" s="17">
        <f>+'Option 1 - Results'!U157</f>
        <v>2274.8367445321887</v>
      </c>
      <c r="U13" s="17">
        <f>+'Option 1 - Results'!V157</f>
        <v>2274.2842715429506</v>
      </c>
      <c r="V13" s="17">
        <f>+'Option 1 - Results'!W157</f>
        <v>2279.0244221831053</v>
      </c>
      <c r="W13" s="35">
        <f t="shared" ref="W13:W14" si="0">+(V13-$V$12)/$V$12</f>
        <v>-4.1124692115851416E-2</v>
      </c>
    </row>
    <row r="14" spans="1:23" x14ac:dyDescent="0.25">
      <c r="A14" t="s">
        <v>89</v>
      </c>
      <c r="B14" s="17">
        <f>+'Option 2 - Results'!C156</f>
        <v>2336.458842278766</v>
      </c>
      <c r="C14" s="17">
        <f>+'Option 2 - Results'!D156</f>
        <v>2364.8521150120077</v>
      </c>
      <c r="D14" s="17">
        <f>+'Option 2 - Results'!E156</f>
        <v>2349.8830956188503</v>
      </c>
      <c r="E14" s="17">
        <f>+'Option 2 - Results'!F156</f>
        <v>2354.5646832177599</v>
      </c>
      <c r="F14" s="17">
        <f>+'Option 2 - Results'!G156</f>
        <v>2350.4834427233986</v>
      </c>
      <c r="G14" s="17">
        <f>+'Option 2 - Results'!H156</f>
        <v>2348.0588609329916</v>
      </c>
      <c r="H14" s="17">
        <f>+'Option 2 - Results'!I156</f>
        <v>2336.1105834206769</v>
      </c>
      <c r="I14" s="17">
        <f>+'Option 2 - Results'!J156</f>
        <v>2330.4297495630394</v>
      </c>
      <c r="J14" s="17">
        <f>+'Option 2 - Results'!K156</f>
        <v>2306.4084389057812</v>
      </c>
      <c r="K14" s="17">
        <f>+'Option 2 - Results'!L156</f>
        <v>2295.1777161544842</v>
      </c>
      <c r="L14" s="17">
        <f>+'Option 2 - Results'!M156</f>
        <v>2279.599056355321</v>
      </c>
      <c r="M14" s="17">
        <f>+'Option 2 - Results'!N156</f>
        <v>2261.5528127140369</v>
      </c>
      <c r="N14" s="17">
        <f>+'Option 2 - Results'!O156</f>
        <v>2242.8456027091233</v>
      </c>
      <c r="O14" s="17">
        <f>+'Option 2 - Results'!P156</f>
        <v>2226.4071077465096</v>
      </c>
      <c r="P14" s="17">
        <f>+'Option 2 - Results'!Q156</f>
        <v>2208.6637374502538</v>
      </c>
      <c r="Q14" s="17">
        <f>+'Option 2 - Results'!R156</f>
        <v>2196.5262869108083</v>
      </c>
      <c r="R14" s="17">
        <f>+'Option 2 - Results'!S156</f>
        <v>2173.9303280271374</v>
      </c>
      <c r="S14" s="17">
        <f>+'Option 2 - Results'!T156</f>
        <v>2160.567486779863</v>
      </c>
      <c r="T14" s="17">
        <f>+'Option 2 - Results'!U156</f>
        <v>2140.720563663444</v>
      </c>
      <c r="U14" s="17">
        <f>+'Option 2 - Results'!V156</f>
        <v>2127.1672702517376</v>
      </c>
      <c r="V14" s="17">
        <f>+'Option 2 - Results'!W156</f>
        <v>2117.6482070511079</v>
      </c>
      <c r="W14" s="35">
        <f t="shared" si="0"/>
        <v>-0.10902201978978904</v>
      </c>
    </row>
    <row r="15" spans="1:23" x14ac:dyDescent="0.25">
      <c r="A15" t="s">
        <v>90</v>
      </c>
      <c r="B15" s="17">
        <f>+'Option 3 - Results'!C156</f>
        <v>2335.2291509200686</v>
      </c>
      <c r="C15" s="17">
        <f>+'Option 3 - Results'!D156</f>
        <v>2362.1730882730926</v>
      </c>
      <c r="D15" s="17">
        <f>+'Option 3 - Results'!E156</f>
        <v>2346.6953352740761</v>
      </c>
      <c r="E15" s="17">
        <f>+'Option 3 - Results'!F156</f>
        <v>2346.5106170742638</v>
      </c>
      <c r="F15" s="17">
        <f>+'Option 3 - Results'!G156</f>
        <v>2338.7005039492606</v>
      </c>
      <c r="G15" s="17">
        <f>+'Option 3 - Results'!H156</f>
        <v>2329.9881979597276</v>
      </c>
      <c r="H15" s="17">
        <f>+'Option 3 - Results'!I156</f>
        <v>2313.3960023234149</v>
      </c>
      <c r="I15" s="17">
        <f>+'Option 3 - Results'!J156</f>
        <v>2302.479555012992</v>
      </c>
      <c r="J15" s="17">
        <f>+'Option 3 - Results'!K156</f>
        <v>2271.3884213248584</v>
      </c>
      <c r="K15" s="17">
        <f>+'Option 3 - Results'!L156</f>
        <v>2252.3349753708217</v>
      </c>
      <c r="L15" s="17">
        <f>+'Option 3 - Results'!M156</f>
        <v>2230.7785594384491</v>
      </c>
      <c r="M15" s="17">
        <f>+'Option 3 - Results'!N156</f>
        <v>2203.5391162060805</v>
      </c>
      <c r="N15" s="17">
        <f>+'Option 3 - Results'!O156</f>
        <v>2176.711699131436</v>
      </c>
      <c r="O15" s="17">
        <f>+'Option 3 - Results'!P156</f>
        <v>2149.9111671978089</v>
      </c>
      <c r="P15" s="17">
        <f>+'Option 3 - Results'!Q156</f>
        <v>2122.258285892533</v>
      </c>
      <c r="Q15" s="17">
        <f>+'Option 3 - Results'!R156</f>
        <v>2099.0847367626948</v>
      </c>
      <c r="R15" s="17">
        <f>+'Option 3 - Results'!S156</f>
        <v>2065.3634054972049</v>
      </c>
      <c r="S15" s="17">
        <f>+'Option 3 - Results'!T156</f>
        <v>2039.5861788526299</v>
      </c>
      <c r="T15" s="17">
        <f>+'Option 3 - Results'!U156</f>
        <v>2006.8628234560131</v>
      </c>
      <c r="U15" s="17">
        <f>+'Option 3 - Results'!V156</f>
        <v>1980.4335408712388</v>
      </c>
      <c r="V15" s="17">
        <f>+'Option 3 - Results'!W156</f>
        <v>1956.7883180113395</v>
      </c>
      <c r="W15" s="35">
        <f>+(V15-$V$12)/$V$12</f>
        <v>-0.17670210874709172</v>
      </c>
    </row>
    <row r="18" spans="1:5" x14ac:dyDescent="0.25">
      <c r="A18" t="s">
        <v>92</v>
      </c>
    </row>
    <row r="19" spans="1:5" x14ac:dyDescent="0.25">
      <c r="B19" t="s">
        <v>83</v>
      </c>
      <c r="C19" t="s">
        <v>88</v>
      </c>
      <c r="D19" t="s">
        <v>89</v>
      </c>
      <c r="E19" t="s">
        <v>90</v>
      </c>
    </row>
    <row r="20" spans="1:5" x14ac:dyDescent="0.25">
      <c r="A20">
        <v>2015</v>
      </c>
      <c r="B20" s="17">
        <f>+'Option 1 - Results'!B43</f>
        <v>121.75285826437499</v>
      </c>
      <c r="C20" s="17">
        <f>+'Option 1 - Results'!G43</f>
        <v>121.73331396037497</v>
      </c>
      <c r="D20" s="17">
        <f>+'Option 2 - Results'!G41</f>
        <v>121.38742125957782</v>
      </c>
      <c r="E20" s="17">
        <f>+'Option 3 - Results'!G41</f>
        <v>121.01453050466941</v>
      </c>
    </row>
    <row r="21" spans="1:5" x14ac:dyDescent="0.25">
      <c r="A21">
        <v>2016</v>
      </c>
      <c r="B21" s="17">
        <f>+'Option 1 - Results'!B44</f>
        <v>122.94048774187502</v>
      </c>
      <c r="C21" s="17">
        <f>+'Option 1 - Results'!G44</f>
        <v>122.90872474587501</v>
      </c>
      <c r="D21" s="17">
        <f>+'Option 2 - Results'!G42</f>
        <v>122.21513496937433</v>
      </c>
      <c r="E21" s="17">
        <f>+'Option 3 - Results'!G42</f>
        <v>121.46756374477938</v>
      </c>
    </row>
    <row r="22" spans="1:5" x14ac:dyDescent="0.25">
      <c r="A22">
        <v>2017</v>
      </c>
      <c r="B22" s="17">
        <f>+'Option 1 - Results'!B45</f>
        <v>122.64037459912501</v>
      </c>
      <c r="C22" s="17">
        <f>+'Option 1 - Results'!G45</f>
        <v>122.60117103112499</v>
      </c>
      <c r="D22" s="17">
        <f>+'Option 2 - Results'!G43</f>
        <v>121.53686550986262</v>
      </c>
      <c r="E22" s="17">
        <f>+'Option 3 - Results'!G43</f>
        <v>120.37580507663867</v>
      </c>
    </row>
    <row r="23" spans="1:5" x14ac:dyDescent="0.25">
      <c r="A23">
        <v>2018</v>
      </c>
      <c r="B23" s="17">
        <f>+'Option 1 - Results'!B46</f>
        <v>123.32459240249997</v>
      </c>
      <c r="C23" s="17">
        <f>+'Option 1 - Results'!G46</f>
        <v>123.2661281985</v>
      </c>
      <c r="D23" s="17">
        <f>+'Option 2 - Results'!G44</f>
        <v>121.82959011018677</v>
      </c>
      <c r="E23" s="17">
        <f>+'Option 3 - Results'!G44</f>
        <v>120.24520074433707</v>
      </c>
    </row>
    <row r="24" spans="1:5" x14ac:dyDescent="0.25">
      <c r="A24">
        <v>2019</v>
      </c>
      <c r="B24" s="17">
        <f>+'Option 1 - Results'!B47</f>
        <v>123.320698580125</v>
      </c>
      <c r="C24" s="17">
        <f>+'Option 1 - Results'!G47</f>
        <v>123.218966690125</v>
      </c>
      <c r="D24" s="17">
        <f>+'Option 2 - Results'!G45</f>
        <v>121.31897643976458</v>
      </c>
      <c r="E24" s="17">
        <f>+'Option 3 - Results'!G45</f>
        <v>119.22232020483533</v>
      </c>
    </row>
    <row r="25" spans="1:5" x14ac:dyDescent="0.25">
      <c r="A25">
        <v>2020</v>
      </c>
      <c r="B25" s="17">
        <f>+'Option 1 - Results'!B48</f>
        <v>123.67931064474999</v>
      </c>
      <c r="C25" s="17">
        <f>+'Option 1 - Results'!G48</f>
        <v>123.51266034075</v>
      </c>
      <c r="D25" s="17">
        <f>+'Option 2 - Results'!G46</f>
        <v>121.15342202248864</v>
      </c>
      <c r="E25" s="17">
        <f>+'Option 3 - Results'!G46</f>
        <v>118.54888322424006</v>
      </c>
    </row>
    <row r="26" spans="1:5" x14ac:dyDescent="0.25">
      <c r="A26">
        <v>2021</v>
      </c>
      <c r="B26" s="17">
        <f>+'Option 1 - Results'!B49</f>
        <v>123.38500690924998</v>
      </c>
      <c r="C26" s="17">
        <f>+'Option 1 - Results'!G49</f>
        <v>123.11997962325</v>
      </c>
      <c r="D26" s="17">
        <f>+'Option 2 - Results'!G47</f>
        <v>120.29835285293538</v>
      </c>
      <c r="E26" s="17">
        <f>+'Option 3 - Results'!G47</f>
        <v>117.18734203639903</v>
      </c>
    </row>
    <row r="27" spans="1:5" x14ac:dyDescent="0.25">
      <c r="A27">
        <v>2022</v>
      </c>
      <c r="B27" s="17">
        <f>+'Option 1 - Results'!B50</f>
        <v>123.34577467562499</v>
      </c>
      <c r="C27" s="17">
        <f>+'Option 1 - Results'!G50</f>
        <v>122.939311177625</v>
      </c>
      <c r="D27" s="17">
        <f>+'Option 2 - Results'!G48</f>
        <v>119.68137267706743</v>
      </c>
      <c r="E27" s="17">
        <f>+'Option 3 - Results'!G48</f>
        <v>116.08966695513951</v>
      </c>
    </row>
    <row r="28" spans="1:5" x14ac:dyDescent="0.25">
      <c r="A28">
        <v>2023</v>
      </c>
      <c r="B28" s="17">
        <f>+'Option 1 - Results'!B51</f>
        <v>122.54582466175</v>
      </c>
      <c r="C28" s="17">
        <f>+'Option 1 - Results'!G51</f>
        <v>121.95341020575</v>
      </c>
      <c r="D28" s="17">
        <f>+'Option 2 - Results'!G49</f>
        <v>117.95448000269994</v>
      </c>
      <c r="E28" s="17">
        <f>+'Option 3 - Results'!G49</f>
        <v>113.58293384451051</v>
      </c>
    </row>
    <row r="29" spans="1:5" x14ac:dyDescent="0.25">
      <c r="A29">
        <v>2024</v>
      </c>
      <c r="B29" s="17">
        <f>+'Option 1 - Results'!B52</f>
        <v>122.47987662987499</v>
      </c>
      <c r="C29" s="17">
        <f>+'Option 1 - Results'!G52</f>
        <v>121.66485093387499</v>
      </c>
      <c r="D29" s="17">
        <f>+'Option 2 - Results'!G50</f>
        <v>116.95909256265159</v>
      </c>
      <c r="E29" s="17">
        <f>+'Option 3 - Results'!G50</f>
        <v>111.84129191477572</v>
      </c>
    </row>
    <row r="30" spans="1:5" x14ac:dyDescent="0.25">
      <c r="A30">
        <v>2025</v>
      </c>
      <c r="B30" s="17">
        <f>+'Option 1 - Results'!B53</f>
        <v>122.012261912125</v>
      </c>
      <c r="C30" s="17">
        <f>+'Option 1 - Results'!G53</f>
        <v>120.92530945212501</v>
      </c>
      <c r="D30" s="17">
        <f>+'Option 2 - Results'!G51</f>
        <v>115.31279759488073</v>
      </c>
      <c r="E30" s="17">
        <f>+'Option 3 - Results'!G51</f>
        <v>109.25452285905267</v>
      </c>
    </row>
    <row r="31" spans="1:5" x14ac:dyDescent="0.25">
      <c r="A31">
        <v>2026</v>
      </c>
      <c r="B31" s="17">
        <f>+'Option 1 - Results'!B54</f>
        <v>121.78766805812499</v>
      </c>
      <c r="C31" s="17">
        <f>+'Option 1 - Results'!G54</f>
        <v>120.30490149012499</v>
      </c>
      <c r="D31" s="17">
        <f>+'Option 2 - Results'!G52</f>
        <v>113.87461427903358</v>
      </c>
      <c r="E31" s="17">
        <f>+'Option 3 - Results'!G52</f>
        <v>106.9637636162406</v>
      </c>
    </row>
    <row r="32" spans="1:5" x14ac:dyDescent="0.25">
      <c r="A32">
        <v>2027</v>
      </c>
      <c r="B32" s="17">
        <f>+'Option 1 - Results'!B55</f>
        <v>121.47512468125001</v>
      </c>
      <c r="C32" s="17">
        <f>+'Option 1 - Results'!G55</f>
        <v>119.59889727524998</v>
      </c>
      <c r="D32" s="17">
        <f>+'Option 2 - Results'!G53</f>
        <v>112.39246560327608</v>
      </c>
      <c r="E32" s="17">
        <f>+'Option 3 - Results'!G53</f>
        <v>104.67200066426493</v>
      </c>
    </row>
    <row r="33" spans="1:5" x14ac:dyDescent="0.25">
      <c r="A33">
        <v>2028</v>
      </c>
      <c r="B33" s="17">
        <f>+'Option 1 - Results'!B56</f>
        <v>121.383840074625</v>
      </c>
      <c r="C33" s="17">
        <f>+'Option 1 - Results'!G56</f>
        <v>119.055341518625</v>
      </c>
      <c r="D33" s="17">
        <f>+'Option 2 - Results'!G54</f>
        <v>111.1837556938728</v>
      </c>
      <c r="E33" s="17">
        <f>+'Option 3 - Results'!G54</f>
        <v>102.76280348999103</v>
      </c>
    </row>
    <row r="34" spans="1:5" x14ac:dyDescent="0.25">
      <c r="A34">
        <v>2029</v>
      </c>
      <c r="B34" s="17">
        <f>+'Option 1 - Results'!B57</f>
        <v>121.29894287087501</v>
      </c>
      <c r="C34" s="17">
        <f>+'Option 1 - Results'!G57</f>
        <v>118.480188296875</v>
      </c>
      <c r="D34" s="17">
        <f>+'Option 2 - Results'!G55</f>
        <v>109.94836585821808</v>
      </c>
      <c r="E34" s="17">
        <f>+'Option 3 - Results'!G55</f>
        <v>100.83419917254133</v>
      </c>
    </row>
    <row r="35" spans="1:5" x14ac:dyDescent="0.25">
      <c r="A35">
        <v>2030</v>
      </c>
      <c r="B35" s="17">
        <f>+'Option 1 - Results'!B58</f>
        <v>121.66410819512501</v>
      </c>
      <c r="C35" s="17">
        <f>+'Option 1 - Results'!G58</f>
        <v>118.29897926912501</v>
      </c>
      <c r="D35" s="17">
        <f>+'Option 2 - Results'!G56</f>
        <v>109.07144280235336</v>
      </c>
      <c r="E35" s="17">
        <f>+'Option 3 - Results'!G56</f>
        <v>99.228712214557433</v>
      </c>
    </row>
    <row r="36" spans="1:5" x14ac:dyDescent="0.25">
      <c r="A36">
        <v>2031</v>
      </c>
      <c r="B36" s="17">
        <f>+'Option 1 - Results'!B59</f>
        <v>121.55996605987501</v>
      </c>
      <c r="C36" s="17">
        <f>+'Option 1 - Results'!G59</f>
        <v>117.63830748387501</v>
      </c>
      <c r="D36" s="17">
        <f>+'Option 2 - Results'!G57</f>
        <v>108.11084254150681</v>
      </c>
      <c r="E36" s="17">
        <f>+'Option 3 - Results'!G57</f>
        <v>97.930924168503054</v>
      </c>
    </row>
    <row r="37" spans="1:5" x14ac:dyDescent="0.25">
      <c r="A37">
        <v>2032</v>
      </c>
      <c r="B37" s="17">
        <f>+'Option 1 - Results'!B60</f>
        <v>121.680951764375</v>
      </c>
      <c r="C37" s="17">
        <f>+'Option 1 - Results'!G60</f>
        <v>117.15398236037501</v>
      </c>
      <c r="D37" s="17">
        <f>+'Option 2 - Results'!G58</f>
        <v>107.33536196958914</v>
      </c>
      <c r="E37" s="17">
        <f>+'Option 3 - Results'!G58</f>
        <v>96.826976613119484</v>
      </c>
    </row>
    <row r="38" spans="1:5" x14ac:dyDescent="0.25">
      <c r="A38">
        <v>2033</v>
      </c>
      <c r="B38" s="17">
        <f>+'Option 1 - Results'!B61</f>
        <v>121.72175147975</v>
      </c>
      <c r="C38" s="17">
        <f>+'Option 1 - Results'!G61</f>
        <v>116.62396426375</v>
      </c>
      <c r="D38" s="17">
        <f>+'Option 2 - Results'!G59</f>
        <v>106.49826028578482</v>
      </c>
      <c r="E38" s="17">
        <f>+'Option 3 - Results'!G59</f>
        <v>95.647225651650416</v>
      </c>
    </row>
    <row r="39" spans="1:5" x14ac:dyDescent="0.25">
      <c r="A39">
        <v>2034</v>
      </c>
      <c r="B39" s="17">
        <f>+'Option 1 - Results'!B62</f>
        <v>122.0854955355</v>
      </c>
      <c r="C39" s="17">
        <f>+'Option 1 - Results'!G62</f>
        <v>116.40100072949998</v>
      </c>
      <c r="D39" s="17">
        <f>+'Option 2 - Results'!G60</f>
        <v>105.95593137423462</v>
      </c>
      <c r="E39" s="17">
        <f>+'Option 3 - Results'!G60</f>
        <v>94.749776737837195</v>
      </c>
    </row>
    <row r="40" spans="1:5" x14ac:dyDescent="0.25">
      <c r="A40">
        <v>2035</v>
      </c>
      <c r="B40" s="17">
        <f>+'Option 1 - Results'!B63</f>
        <v>122.66104628849999</v>
      </c>
      <c r="C40" s="17">
        <f>+'Option 1 - Results'!G63</f>
        <v>116.44334074149998</v>
      </c>
      <c r="D40" s="17">
        <f>+'Option 2 - Results'!G61</f>
        <v>105.67378584058687</v>
      </c>
      <c r="E40" s="17">
        <f>+'Option 3 - Results'!G61</f>
        <v>94.106498691175219</v>
      </c>
    </row>
    <row r="43" spans="1:5" x14ac:dyDescent="0.25">
      <c r="A43" t="s">
        <v>93</v>
      </c>
    </row>
    <row r="44" spans="1:5" x14ac:dyDescent="0.25">
      <c r="B44" t="s">
        <v>83</v>
      </c>
      <c r="C44" t="s">
        <v>88</v>
      </c>
      <c r="D44" t="s">
        <v>89</v>
      </c>
      <c r="E44" t="s">
        <v>90</v>
      </c>
    </row>
    <row r="45" spans="1:5" x14ac:dyDescent="0.25">
      <c r="A45">
        <v>2016</v>
      </c>
      <c r="B45" s="17">
        <f>+'Option 1 - Results'!B103</f>
        <v>45.417922918543098</v>
      </c>
      <c r="C45" s="17">
        <f>+'Option 1 - Results'!G103</f>
        <v>45.399936756944307</v>
      </c>
      <c r="D45" s="17">
        <f>+'Option 2 - Results'!G102</f>
        <v>45.416954161352159</v>
      </c>
      <c r="E45" s="17">
        <f>+'Option 3 - Results'!G102</f>
        <v>45.440801148011481</v>
      </c>
    </row>
    <row r="46" spans="1:5" x14ac:dyDescent="0.25">
      <c r="A46">
        <v>2017</v>
      </c>
      <c r="B46" s="17">
        <f>+'Option 1 - Results'!B104</f>
        <v>49.879674584177181</v>
      </c>
      <c r="C46" s="17">
        <f>+'Option 1 - Results'!G104</f>
        <v>49.855938988359995</v>
      </c>
      <c r="D46" s="17">
        <f>+'Option 2 - Results'!G103</f>
        <v>49.846960758271635</v>
      </c>
      <c r="E46" s="17">
        <f>+'Option 3 - Results'!G103</f>
        <v>49.846485701097123</v>
      </c>
    </row>
    <row r="47" spans="1:5" x14ac:dyDescent="0.25">
      <c r="A47">
        <v>2018</v>
      </c>
      <c r="B47" s="17">
        <f>+'Option 1 - Results'!B105</f>
        <v>52.254858266348755</v>
      </c>
      <c r="C47" s="17">
        <f>+'Option 1 - Results'!G105</f>
        <v>52.218032385268693</v>
      </c>
      <c r="D47" s="17">
        <f>+'Option 2 - Results'!G104</f>
        <v>52.290231880820464</v>
      </c>
      <c r="E47" s="17">
        <f>+'Option 3 - Results'!G104</f>
        <v>52.370136339161355</v>
      </c>
    </row>
    <row r="48" spans="1:5" x14ac:dyDescent="0.25">
      <c r="A48">
        <v>2019</v>
      </c>
      <c r="B48" s="17">
        <f>+'Option 1 - Results'!B106</f>
        <v>53.441479718702894</v>
      </c>
      <c r="C48" s="17">
        <f>+'Option 1 - Results'!G106</f>
        <v>53.376777280505394</v>
      </c>
      <c r="D48" s="17">
        <f>+'Option 2 - Results'!G105</f>
        <v>53.409228450449888</v>
      </c>
      <c r="E48" s="17">
        <f>+'Option 3 - Results'!G105</f>
        <v>53.445594358376617</v>
      </c>
    </row>
    <row r="49" spans="1:5" x14ac:dyDescent="0.25">
      <c r="A49">
        <v>2020</v>
      </c>
      <c r="B49" s="17">
        <f>+'Option 1 - Results'!B107</f>
        <v>55.020119989777648</v>
      </c>
      <c r="C49" s="17">
        <f>+'Option 1 - Results'!G107</f>
        <v>54.911588154819</v>
      </c>
      <c r="D49" s="17">
        <f>+'Option 2 - Results'!G106</f>
        <v>54.952796793690752</v>
      </c>
      <c r="E49" s="17">
        <f>+'Option 3 - Results'!G106</f>
        <v>54.994410215219204</v>
      </c>
    </row>
    <row r="50" spans="1:5" x14ac:dyDescent="0.25">
      <c r="A50">
        <v>2021</v>
      </c>
      <c r="B50" s="17">
        <f>+'Option 1 - Results'!B108</f>
        <v>55.990057628058018</v>
      </c>
      <c r="C50" s="17">
        <f>+'Option 1 - Results'!G108</f>
        <v>55.813995643735865</v>
      </c>
      <c r="D50" s="17">
        <f>+'Option 2 - Results'!G107</f>
        <v>55.847131282922049</v>
      </c>
      <c r="E50" s="17">
        <f>+'Option 3 - Results'!G107</f>
        <v>55.876294512416123</v>
      </c>
    </row>
    <row r="51" spans="1:5" x14ac:dyDescent="0.25">
      <c r="A51">
        <v>2022</v>
      </c>
      <c r="B51" s="17">
        <f>+'Option 1 - Results'!B109</f>
        <v>56.814374718036092</v>
      </c>
      <c r="C51" s="17">
        <f>+'Option 1 - Results'!G109</f>
        <v>56.540632345194574</v>
      </c>
      <c r="D51" s="17">
        <f>+'Option 2 - Results'!G108</f>
        <v>56.525797323768622</v>
      </c>
      <c r="E51" s="17">
        <f>+'Option 3 - Results'!G108</f>
        <v>56.503951028807037</v>
      </c>
    </row>
    <row r="52" spans="1:5" x14ac:dyDescent="0.25">
      <c r="A52">
        <v>2023</v>
      </c>
      <c r="B52" s="17">
        <f>+'Option 1 - Results'!B110</f>
        <v>57.128880768536689</v>
      </c>
      <c r="C52" s="17">
        <f>+'Option 1 - Results'!G110</f>
        <v>56.72517414166046</v>
      </c>
      <c r="D52" s="17">
        <f>+'Option 2 - Results'!G109</f>
        <v>56.684456000178628</v>
      </c>
      <c r="E52" s="17">
        <f>+'Option 3 - Results'!G109</f>
        <v>56.633050795693407</v>
      </c>
    </row>
    <row r="53" spans="1:5" x14ac:dyDescent="0.25">
      <c r="A53">
        <v>2024</v>
      </c>
      <c r="B53" s="17">
        <f>+'Option 1 - Results'!B111</f>
        <v>57.708242875427985</v>
      </c>
      <c r="C53" s="17">
        <f>+'Option 1 - Results'!G111</f>
        <v>57.146970167060175</v>
      </c>
      <c r="D53" s="17">
        <f>+'Option 2 - Results'!G110</f>
        <v>57.051388227220791</v>
      </c>
      <c r="E53" s="17">
        <f>+'Option 3 - Results'!G110</f>
        <v>56.941841767187633</v>
      </c>
    </row>
    <row r="54" spans="1:5" x14ac:dyDescent="0.25">
      <c r="A54">
        <v>2025</v>
      </c>
      <c r="B54" s="17">
        <f>+'Option 1 - Results'!B112</f>
        <v>58.153851943789249</v>
      </c>
      <c r="C54" s="17">
        <f>+'Option 1 - Results'!G112</f>
        <v>57.396881063824949</v>
      </c>
      <c r="D54" s="17">
        <f>+'Option 2 - Results'!G111</f>
        <v>57.272426300608018</v>
      </c>
      <c r="E54" s="17">
        <f>+'Option 3 - Results'!G111</f>
        <v>57.129737797811536</v>
      </c>
    </row>
    <row r="55" spans="1:5" x14ac:dyDescent="0.25">
      <c r="A55">
        <v>2026</v>
      </c>
      <c r="B55" s="17">
        <f>+'Option 1 - Results'!B113</f>
        <v>58.853851716538706</v>
      </c>
      <c r="C55" s="17">
        <f>+'Option 1 - Results'!G113</f>
        <v>57.807948200015183</v>
      </c>
      <c r="D55" s="17">
        <f>+'Option 2 - Results'!G112</f>
        <v>57.628842335727434</v>
      </c>
      <c r="E55" s="17">
        <f>+'Option 3 - Results'!G112</f>
        <v>57.427351282346429</v>
      </c>
    </row>
    <row r="56" spans="1:5" x14ac:dyDescent="0.25">
      <c r="A56">
        <v>2027</v>
      </c>
      <c r="B56" s="17">
        <f>+'Option 1 - Results'!B114</f>
        <v>59.373902339970982</v>
      </c>
      <c r="C56" s="17">
        <f>+'Option 1 - Results'!G114</f>
        <v>58.033929645685284</v>
      </c>
      <c r="D56" s="17">
        <f>+'Option 2 - Results'!G113</f>
        <v>57.803253900499605</v>
      </c>
      <c r="E56" s="17">
        <f>+'Option 3 - Results'!G113</f>
        <v>57.545923361363933</v>
      </c>
    </row>
    <row r="57" spans="1:5" x14ac:dyDescent="0.25">
      <c r="A57">
        <v>2028</v>
      </c>
      <c r="B57" s="17">
        <f>+'Option 1 - Results'!B115</f>
        <v>60.068871292459797</v>
      </c>
      <c r="C57" s="17">
        <f>+'Option 1 - Results'!G115</f>
        <v>58.385566395355376</v>
      </c>
      <c r="D57" s="17">
        <f>+'Option 2 - Results'!G114</f>
        <v>58.053601841619148</v>
      </c>
      <c r="E57" s="17">
        <f>+'Option 3 - Results'!G114</f>
        <v>57.691448129597418</v>
      </c>
    </row>
    <row r="58" spans="1:5" x14ac:dyDescent="0.25">
      <c r="A58">
        <v>2029</v>
      </c>
      <c r="B58" s="17">
        <f>+'Option 1 - Results'!B116</f>
        <v>60.736834377115805</v>
      </c>
      <c r="C58" s="17">
        <f>+'Option 1 - Results'!G116</f>
        <v>58.672828881448503</v>
      </c>
      <c r="D58" s="17">
        <f>+'Option 2 - Results'!G115</f>
        <v>58.240994687113556</v>
      </c>
      <c r="E58" s="17">
        <f>+'Option 3 - Results'!G115</f>
        <v>57.775261694908679</v>
      </c>
    </row>
    <row r="59" spans="1:5" x14ac:dyDescent="0.25">
      <c r="A59">
        <v>2030</v>
      </c>
      <c r="B59" s="17">
        <f>+'Option 1 - Results'!B117</f>
        <v>61.680689468757549</v>
      </c>
      <c r="C59" s="17">
        <f>+'Option 1 - Results'!G117</f>
        <v>59.183524346606511</v>
      </c>
      <c r="D59" s="17">
        <f>+'Option 2 - Results'!G116</f>
        <v>58.654814785508123</v>
      </c>
      <c r="E59" s="17">
        <f>+'Option 3 - Results'!G116</f>
        <v>58.088274992355565</v>
      </c>
    </row>
    <row r="60" spans="1:5" x14ac:dyDescent="0.25">
      <c r="A60">
        <v>2031</v>
      </c>
      <c r="B60" s="17">
        <f>+'Option 1 - Results'!B118</f>
        <v>62.203601580370353</v>
      </c>
      <c r="C60" s="17">
        <f>+'Option 1 - Results'!G118</f>
        <v>59.272965881602246</v>
      </c>
      <c r="D60" s="17">
        <f>+'Option 2 - Results'!G117</f>
        <v>58.596572293248158</v>
      </c>
      <c r="E60" s="17">
        <f>+'Option 3 - Results'!G117</f>
        <v>57.87901194231496</v>
      </c>
    </row>
    <row r="61" spans="1:5" x14ac:dyDescent="0.25">
      <c r="A61">
        <v>2032</v>
      </c>
      <c r="B61" s="17">
        <f>+'Option 1 - Results'!B119</f>
        <v>62.805198751349643</v>
      </c>
      <c r="C61" s="17">
        <f>+'Option 1 - Results'!G119</f>
        <v>59.396225745468826</v>
      </c>
      <c r="D61" s="17">
        <f>+'Option 2 - Results'!G118</f>
        <v>58.583479312481877</v>
      </c>
      <c r="E61" s="17">
        <f>+'Option 3 - Results'!G118</f>
        <v>57.725292687450143</v>
      </c>
    </row>
    <row r="62" spans="1:5" x14ac:dyDescent="0.25">
      <c r="A62">
        <v>2033</v>
      </c>
      <c r="B62" s="17">
        <f>+'Option 1 - Results'!B120</f>
        <v>63.331223809688218</v>
      </c>
      <c r="C62" s="17">
        <f>+'Option 1 - Results'!G120</f>
        <v>59.462939463385112</v>
      </c>
      <c r="D62" s="17">
        <f>+'Option 2 - Results'!G119</f>
        <v>58.506186856016107</v>
      </c>
      <c r="E62" s="17">
        <f>+'Option 3 - Results'!G119</f>
        <v>57.499168065531755</v>
      </c>
    </row>
    <row r="63" spans="1:5" x14ac:dyDescent="0.25">
      <c r="A63">
        <v>2034</v>
      </c>
      <c r="B63" s="17">
        <f>+'Option 1 - Results'!B121</f>
        <v>64.124224988104615</v>
      </c>
      <c r="C63" s="17">
        <f>+'Option 1 - Results'!G121</f>
        <v>59.778328524868272</v>
      </c>
      <c r="D63" s="17">
        <f>+'Option 2 - Results'!G120</f>
        <v>58.64887096148297</v>
      </c>
      <c r="E63" s="17">
        <f>+'Option 3 - Results'!G120</f>
        <v>57.464052263586844</v>
      </c>
    </row>
    <row r="64" spans="1:5" x14ac:dyDescent="0.25">
      <c r="A64">
        <v>2035</v>
      </c>
      <c r="B64" s="17">
        <f>+'Option 1 - Results'!B122</f>
        <v>64.986540149985686</v>
      </c>
      <c r="C64" s="17">
        <f>+'Option 1 - Results'!G122</f>
        <v>60.195255465121903</v>
      </c>
      <c r="D64" s="17">
        <f>+'Option 2 - Results'!G121</f>
        <v>58.898745082272079</v>
      </c>
      <c r="E64" s="17">
        <f>+'Option 3 - Results'!G121</f>
        <v>57.541359940031668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2"/>
  <sheetViews>
    <sheetView topLeftCell="A98" workbookViewId="0">
      <selection activeCell="D127" sqref="D127"/>
    </sheetView>
  </sheetViews>
  <sheetFormatPr defaultRowHeight="15" x14ac:dyDescent="0.25"/>
  <cols>
    <col min="2" max="2" width="12.28515625" customWidth="1"/>
    <col min="4" max="4" width="23.140625" customWidth="1"/>
    <col min="8" max="8" width="23" customWidth="1"/>
    <col min="9" max="9" width="18.140625" customWidth="1"/>
    <col min="10" max="10" width="18.7109375" customWidth="1"/>
    <col min="11" max="11" width="18.140625" customWidth="1"/>
    <col min="13" max="13" width="19.5703125" customWidth="1"/>
  </cols>
  <sheetData>
    <row r="2" spans="1:11" x14ac:dyDescent="0.25">
      <c r="A2" t="s">
        <v>38</v>
      </c>
    </row>
    <row r="4" spans="1:11" x14ac:dyDescent="0.25">
      <c r="B4" s="1"/>
      <c r="C4" s="2"/>
      <c r="D4" s="3"/>
      <c r="E4" s="3"/>
      <c r="F4" s="3"/>
      <c r="G4" s="3"/>
      <c r="H4" s="4"/>
      <c r="I4" s="4"/>
      <c r="J4" s="4"/>
      <c r="K4" s="4"/>
    </row>
    <row r="5" spans="1:11" ht="43.5" x14ac:dyDescent="0.25">
      <c r="B5" s="5"/>
      <c r="C5" s="2" t="s">
        <v>0</v>
      </c>
      <c r="D5" s="3"/>
      <c r="E5" s="3"/>
      <c r="F5" s="3"/>
      <c r="G5" s="3"/>
      <c r="H5" s="6" t="s">
        <v>1</v>
      </c>
      <c r="I5" s="6"/>
      <c r="J5" s="6"/>
      <c r="K5" s="6"/>
    </row>
    <row r="6" spans="1:11" x14ac:dyDescent="0.25">
      <c r="B6" s="1"/>
      <c r="C6" s="2"/>
      <c r="D6" s="3"/>
      <c r="E6" s="3"/>
      <c r="F6" s="3"/>
      <c r="G6" s="3"/>
      <c r="H6" s="4" t="s">
        <v>2</v>
      </c>
      <c r="I6" s="4" t="s">
        <v>3</v>
      </c>
      <c r="J6" s="4" t="s">
        <v>4</v>
      </c>
      <c r="K6" s="4" t="s">
        <v>5</v>
      </c>
    </row>
    <row r="7" spans="1:11" x14ac:dyDescent="0.25">
      <c r="B7" s="1"/>
      <c r="C7" s="2"/>
      <c r="D7" s="3"/>
      <c r="E7" s="3"/>
      <c r="F7" s="3"/>
      <c r="G7" s="3"/>
      <c r="H7" s="7" t="s">
        <v>6</v>
      </c>
      <c r="I7" s="7"/>
      <c r="J7" s="7"/>
      <c r="K7" s="7"/>
    </row>
    <row r="8" spans="1:11" ht="90" x14ac:dyDescent="0.25">
      <c r="B8" s="8" t="s">
        <v>7</v>
      </c>
      <c r="C8" s="8" t="s">
        <v>8</v>
      </c>
      <c r="D8" s="8" t="s">
        <v>6</v>
      </c>
      <c r="E8" s="3"/>
      <c r="F8" s="3"/>
      <c r="G8" s="3"/>
      <c r="H8" s="8" t="s">
        <v>9</v>
      </c>
      <c r="I8" s="8" t="s">
        <v>10</v>
      </c>
      <c r="J8" s="8" t="s">
        <v>11</v>
      </c>
      <c r="K8" s="8" t="s">
        <v>12</v>
      </c>
    </row>
    <row r="9" spans="1:11" ht="57.75" x14ac:dyDescent="0.25">
      <c r="B9" s="9">
        <v>1.1000000000000001</v>
      </c>
      <c r="C9" s="10" t="s">
        <v>13</v>
      </c>
      <c r="D9" s="11">
        <v>1400000</v>
      </c>
      <c r="E9" s="3"/>
      <c r="F9" s="3"/>
      <c r="G9" s="3"/>
      <c r="H9" s="12">
        <v>1400000</v>
      </c>
      <c r="I9" s="12">
        <v>1400000</v>
      </c>
      <c r="J9" s="12">
        <v>1400000</v>
      </c>
      <c r="K9" s="12">
        <v>1400000</v>
      </c>
    </row>
    <row r="10" spans="1:11" ht="57.75" x14ac:dyDescent="0.25">
      <c r="B10" s="9">
        <v>1.2</v>
      </c>
      <c r="C10" s="10" t="s">
        <v>14</v>
      </c>
      <c r="D10" s="11">
        <v>30400</v>
      </c>
      <c r="E10" s="3"/>
      <c r="F10" s="3"/>
      <c r="G10" s="3"/>
      <c r="H10" s="13">
        <v>30400</v>
      </c>
      <c r="I10" s="13">
        <v>30400</v>
      </c>
      <c r="J10" s="13">
        <v>30400</v>
      </c>
      <c r="K10" s="13">
        <v>30400</v>
      </c>
    </row>
    <row r="11" spans="1:11" ht="100.5" x14ac:dyDescent="0.25">
      <c r="B11" s="9">
        <v>1.3</v>
      </c>
      <c r="C11" s="10" t="s">
        <v>15</v>
      </c>
      <c r="D11" s="11">
        <v>39000000</v>
      </c>
      <c r="E11" s="3"/>
      <c r="F11" s="3"/>
      <c r="G11" s="3"/>
      <c r="H11" s="12">
        <v>39000000</v>
      </c>
      <c r="I11" s="12">
        <v>39000000</v>
      </c>
      <c r="J11" s="12">
        <v>39000000</v>
      </c>
      <c r="K11" s="12">
        <v>39000000</v>
      </c>
    </row>
    <row r="12" spans="1:11" ht="271.5" x14ac:dyDescent="0.25">
      <c r="B12" s="9">
        <v>2.1</v>
      </c>
      <c r="C12" s="10" t="s">
        <v>16</v>
      </c>
      <c r="D12" s="14">
        <v>0</v>
      </c>
      <c r="E12" s="3"/>
      <c r="F12" s="3"/>
      <c r="G12" s="3"/>
      <c r="H12" s="15">
        <v>-1</v>
      </c>
      <c r="I12" s="15">
        <v>-1</v>
      </c>
      <c r="J12" s="15">
        <v>-1</v>
      </c>
      <c r="K12" s="15">
        <v>-1</v>
      </c>
    </row>
    <row r="13" spans="1:11" ht="200.25" x14ac:dyDescent="0.25">
      <c r="B13" s="9">
        <v>2.2000000000000002</v>
      </c>
      <c r="C13" s="10" t="s">
        <v>17</v>
      </c>
      <c r="D13" s="11">
        <v>0</v>
      </c>
      <c r="E13" s="3"/>
      <c r="F13" s="3"/>
      <c r="G13" s="3"/>
      <c r="H13" s="12">
        <v>1200000</v>
      </c>
      <c r="I13" s="12">
        <v>2100000</v>
      </c>
      <c r="J13" s="12">
        <v>1200000</v>
      </c>
      <c r="K13" s="12">
        <v>2100000</v>
      </c>
    </row>
    <row r="14" spans="1:11" ht="200.25" x14ac:dyDescent="0.25">
      <c r="B14" s="9">
        <v>2.2999999999999998</v>
      </c>
      <c r="C14" s="10" t="s">
        <v>18</v>
      </c>
      <c r="D14" s="11">
        <v>0</v>
      </c>
      <c r="E14" s="3"/>
      <c r="F14" s="3"/>
      <c r="G14" s="3"/>
      <c r="H14" s="13">
        <v>1200000</v>
      </c>
      <c r="I14" s="13">
        <v>2100000</v>
      </c>
      <c r="J14" s="13">
        <v>1200000</v>
      </c>
      <c r="K14" s="13">
        <v>2100000</v>
      </c>
    </row>
    <row r="15" spans="1:11" ht="285.75" x14ac:dyDescent="0.25">
      <c r="B15" s="9">
        <v>3.1</v>
      </c>
      <c r="C15" s="10" t="s">
        <v>19</v>
      </c>
      <c r="D15" s="14">
        <v>0</v>
      </c>
      <c r="E15" s="3"/>
      <c r="F15" s="3"/>
      <c r="G15" s="3"/>
      <c r="H15" s="16">
        <v>-1</v>
      </c>
      <c r="I15" s="16">
        <v>-1</v>
      </c>
      <c r="J15" s="16">
        <v>-1</v>
      </c>
      <c r="K15" s="16">
        <v>-1</v>
      </c>
    </row>
    <row r="16" spans="1:11" ht="257.25" x14ac:dyDescent="0.25">
      <c r="B16" s="9">
        <v>3.2</v>
      </c>
      <c r="C16" s="10" t="s">
        <v>20</v>
      </c>
      <c r="D16" s="11">
        <v>0</v>
      </c>
      <c r="E16" s="3"/>
      <c r="F16" s="3"/>
      <c r="G16" s="3"/>
      <c r="H16" s="13">
        <v>57000000</v>
      </c>
      <c r="I16" s="13">
        <v>80000000</v>
      </c>
      <c r="J16" s="13">
        <v>57000000</v>
      </c>
      <c r="K16" s="13">
        <v>80000000</v>
      </c>
    </row>
    <row r="17" spans="2:11" ht="257.25" x14ac:dyDescent="0.25">
      <c r="B17" s="9">
        <v>3.3</v>
      </c>
      <c r="C17" s="10" t="s">
        <v>21</v>
      </c>
      <c r="D17" s="11">
        <v>0</v>
      </c>
      <c r="E17" s="3"/>
      <c r="F17" s="3"/>
      <c r="G17" s="3"/>
      <c r="H17" s="12">
        <v>50000000</v>
      </c>
      <c r="I17" s="12">
        <v>73000000</v>
      </c>
      <c r="J17" s="12">
        <v>50000000</v>
      </c>
      <c r="K17" s="12">
        <v>73000000</v>
      </c>
    </row>
    <row r="18" spans="2:11" ht="171.75" x14ac:dyDescent="0.25">
      <c r="B18" s="9">
        <v>4.0999999999999996</v>
      </c>
      <c r="C18" s="10" t="s">
        <v>22</v>
      </c>
      <c r="D18" s="11">
        <v>0</v>
      </c>
      <c r="E18" s="3"/>
      <c r="F18" s="3"/>
      <c r="G18" s="3"/>
      <c r="H18" s="13">
        <v>28</v>
      </c>
      <c r="I18" s="13">
        <v>57</v>
      </c>
      <c r="J18" s="13">
        <v>28</v>
      </c>
      <c r="K18" s="13">
        <v>57</v>
      </c>
    </row>
    <row r="19" spans="2:11" ht="285.75" x14ac:dyDescent="0.25">
      <c r="B19" s="9">
        <v>5.0999999999999996</v>
      </c>
      <c r="C19" s="10" t="s">
        <v>23</v>
      </c>
      <c r="D19" s="11">
        <v>0</v>
      </c>
      <c r="E19" s="3"/>
      <c r="F19" s="3"/>
      <c r="G19" s="3"/>
      <c r="H19" s="12">
        <v>0</v>
      </c>
      <c r="I19" s="12">
        <v>0</v>
      </c>
      <c r="J19" s="12">
        <v>200000</v>
      </c>
      <c r="K19" s="12">
        <v>600000</v>
      </c>
    </row>
    <row r="20" spans="2:11" ht="285.75" x14ac:dyDescent="0.25">
      <c r="B20" s="9">
        <v>5.2</v>
      </c>
      <c r="C20" s="10" t="s">
        <v>24</v>
      </c>
      <c r="D20" s="11">
        <v>0</v>
      </c>
      <c r="E20" s="3"/>
      <c r="F20" s="3"/>
      <c r="G20" s="3"/>
      <c r="H20" s="13">
        <v>0</v>
      </c>
      <c r="I20" s="13">
        <v>0</v>
      </c>
      <c r="J20" s="13">
        <v>85000</v>
      </c>
      <c r="K20" s="13">
        <v>255000</v>
      </c>
    </row>
    <row r="21" spans="2:11" ht="243" x14ac:dyDescent="0.25">
      <c r="B21" s="9">
        <v>5.3</v>
      </c>
      <c r="C21" s="10" t="s">
        <v>25</v>
      </c>
      <c r="D21" s="14">
        <v>0</v>
      </c>
      <c r="E21" s="3"/>
      <c r="F21" s="3"/>
      <c r="G21" s="3"/>
      <c r="H21" s="16">
        <v>0</v>
      </c>
      <c r="I21" s="16">
        <v>0</v>
      </c>
      <c r="J21" s="16">
        <v>0.02</v>
      </c>
      <c r="K21" s="16">
        <v>0.06</v>
      </c>
    </row>
    <row r="22" spans="2:11" ht="86.25" x14ac:dyDescent="0.25">
      <c r="B22" s="9">
        <v>6.1</v>
      </c>
      <c r="C22" s="10" t="s">
        <v>26</v>
      </c>
      <c r="D22" s="11">
        <v>0</v>
      </c>
      <c r="E22" s="3"/>
      <c r="F22" s="3"/>
      <c r="G22" s="3"/>
      <c r="H22" s="13">
        <v>0</v>
      </c>
      <c r="I22" s="13">
        <v>0</v>
      </c>
      <c r="J22" s="13">
        <v>90000000</v>
      </c>
      <c r="K22" s="13">
        <v>180000000</v>
      </c>
    </row>
    <row r="23" spans="2:11" ht="114.75" x14ac:dyDescent="0.25">
      <c r="B23" s="9">
        <v>6.2</v>
      </c>
      <c r="C23" s="10" t="s">
        <v>27</v>
      </c>
      <c r="D23" s="11">
        <v>0</v>
      </c>
      <c r="E23" s="3"/>
      <c r="F23" s="3"/>
      <c r="G23" s="3"/>
      <c r="H23" s="12">
        <v>0</v>
      </c>
      <c r="I23" s="12">
        <v>0</v>
      </c>
      <c r="J23" s="12">
        <v>600</v>
      </c>
      <c r="K23" s="12">
        <v>1200</v>
      </c>
    </row>
    <row r="24" spans="2:11" ht="72" x14ac:dyDescent="0.25">
      <c r="B24" s="9">
        <v>7.1</v>
      </c>
      <c r="C24" s="10" t="s">
        <v>28</v>
      </c>
      <c r="D24" s="11">
        <v>0</v>
      </c>
      <c r="E24" s="3"/>
      <c r="F24" s="3"/>
      <c r="G24" s="3"/>
      <c r="H24" s="13">
        <v>0</v>
      </c>
      <c r="I24" s="13">
        <v>0</v>
      </c>
      <c r="J24" s="13">
        <v>650000000</v>
      </c>
      <c r="K24" s="13">
        <v>1300000000</v>
      </c>
    </row>
    <row r="25" spans="2:11" ht="86.25" x14ac:dyDescent="0.25">
      <c r="B25" s="9">
        <v>7.2</v>
      </c>
      <c r="C25" s="10" t="s">
        <v>29</v>
      </c>
      <c r="D25" s="11">
        <v>0</v>
      </c>
      <c r="E25" s="3"/>
      <c r="F25" s="3"/>
      <c r="G25" s="3"/>
      <c r="H25" s="12">
        <v>0</v>
      </c>
      <c r="I25" s="12">
        <v>0</v>
      </c>
      <c r="J25" s="12">
        <v>500000000</v>
      </c>
      <c r="K25" s="12">
        <v>1000000000</v>
      </c>
    </row>
    <row r="26" spans="2:11" ht="100.5" x14ac:dyDescent="0.25">
      <c r="B26" s="9">
        <v>7.3</v>
      </c>
      <c r="C26" s="10" t="s">
        <v>30</v>
      </c>
      <c r="D26" s="11">
        <v>0</v>
      </c>
      <c r="E26" s="3"/>
      <c r="F26" s="3"/>
      <c r="G26" s="3"/>
      <c r="H26" s="13">
        <v>0</v>
      </c>
      <c r="I26" s="13">
        <v>0</v>
      </c>
      <c r="J26" s="13">
        <v>500000000</v>
      </c>
      <c r="K26" s="13">
        <v>1000000000</v>
      </c>
    </row>
    <row r="27" spans="2:11" ht="114.75" x14ac:dyDescent="0.25">
      <c r="B27" s="9">
        <v>7.4</v>
      </c>
      <c r="C27" s="10" t="s">
        <v>31</v>
      </c>
      <c r="D27" s="11">
        <v>0</v>
      </c>
      <c r="E27" s="3"/>
      <c r="F27" s="3"/>
      <c r="G27" s="3"/>
      <c r="H27" s="12">
        <v>0</v>
      </c>
      <c r="I27" s="12">
        <v>0</v>
      </c>
      <c r="J27" s="12">
        <v>70000</v>
      </c>
      <c r="K27" s="12">
        <v>175000</v>
      </c>
    </row>
    <row r="28" spans="2:11" ht="129" x14ac:dyDescent="0.25">
      <c r="B28" s="9">
        <v>7.5</v>
      </c>
      <c r="C28" s="10" t="s">
        <v>32</v>
      </c>
      <c r="D28" s="11">
        <v>0</v>
      </c>
      <c r="E28" s="3"/>
      <c r="F28" s="3"/>
      <c r="G28" s="3"/>
      <c r="H28" s="13">
        <v>0</v>
      </c>
      <c r="I28" s="13">
        <v>0</v>
      </c>
      <c r="J28" s="13">
        <v>150000</v>
      </c>
      <c r="K28" s="13">
        <v>300000</v>
      </c>
    </row>
    <row r="29" spans="2:11" ht="186" x14ac:dyDescent="0.25">
      <c r="B29" s="9">
        <v>7.6</v>
      </c>
      <c r="C29" s="10" t="s">
        <v>33</v>
      </c>
      <c r="D29" s="14">
        <v>0</v>
      </c>
      <c r="E29" s="3"/>
      <c r="F29" s="3"/>
      <c r="G29" s="3"/>
      <c r="H29" s="16">
        <v>0</v>
      </c>
      <c r="I29" s="16">
        <v>0</v>
      </c>
      <c r="J29" s="16">
        <v>7.4999999999999997E-2</v>
      </c>
      <c r="K29" s="16">
        <v>0.15</v>
      </c>
    </row>
    <row r="30" spans="2:11" ht="114.75" x14ac:dyDescent="0.25">
      <c r="B30" s="9">
        <v>7.7</v>
      </c>
      <c r="C30" s="10" t="s">
        <v>34</v>
      </c>
      <c r="D30" s="11">
        <v>0</v>
      </c>
      <c r="E30" s="3"/>
      <c r="F30" s="3"/>
      <c r="G30" s="3"/>
      <c r="H30" s="13">
        <v>0</v>
      </c>
      <c r="I30" s="13">
        <v>0</v>
      </c>
      <c r="J30" s="13">
        <v>78</v>
      </c>
      <c r="K30" s="13">
        <v>155</v>
      </c>
    </row>
    <row r="31" spans="2:11" ht="143.25" x14ac:dyDescent="0.25">
      <c r="B31" s="9">
        <v>8.1</v>
      </c>
      <c r="C31" s="10" t="s">
        <v>35</v>
      </c>
      <c r="D31" s="11">
        <v>0</v>
      </c>
      <c r="E31" s="3"/>
      <c r="F31" s="3"/>
      <c r="G31" s="3"/>
      <c r="H31" s="12">
        <v>0</v>
      </c>
      <c r="I31" s="12">
        <v>0</v>
      </c>
      <c r="J31" s="12">
        <v>1.6352079999999929</v>
      </c>
      <c r="K31" s="12">
        <v>4.0919510000000088</v>
      </c>
    </row>
    <row r="32" spans="2:11" ht="143.25" x14ac:dyDescent="0.25">
      <c r="B32" s="9">
        <v>8.1999999999999993</v>
      </c>
      <c r="C32" s="10" t="s">
        <v>36</v>
      </c>
      <c r="D32" s="11">
        <v>0</v>
      </c>
      <c r="E32" s="3"/>
      <c r="F32" s="3"/>
      <c r="G32" s="3"/>
      <c r="H32" s="13">
        <v>0</v>
      </c>
      <c r="I32" s="13">
        <v>0</v>
      </c>
      <c r="J32" s="13">
        <v>2.1453880000000254</v>
      </c>
      <c r="K32" s="13">
        <v>10.726968000000006</v>
      </c>
    </row>
    <row r="33" spans="1:11" ht="129" x14ac:dyDescent="0.25">
      <c r="B33" s="9">
        <v>8.3000000000000007</v>
      </c>
      <c r="C33" s="10" t="s">
        <v>37</v>
      </c>
      <c r="D33" s="11">
        <v>0</v>
      </c>
      <c r="E33" s="3"/>
      <c r="F33" s="3"/>
      <c r="G33" s="3"/>
      <c r="H33" s="12">
        <v>0</v>
      </c>
      <c r="I33" s="12">
        <v>0</v>
      </c>
      <c r="J33" s="12">
        <v>12.592620999999999</v>
      </c>
      <c r="K33" s="12">
        <v>23.638760999999999</v>
      </c>
    </row>
    <row r="34" spans="1:11" x14ac:dyDescent="0.25">
      <c r="B34" s="1"/>
      <c r="C34" s="2"/>
      <c r="D34" s="3"/>
      <c r="E34" s="3"/>
      <c r="F34" s="3"/>
      <c r="G34" s="3"/>
      <c r="H34" s="4"/>
      <c r="I34" s="4"/>
      <c r="J34" s="4"/>
      <c r="K34" s="4"/>
    </row>
    <row r="35" spans="1:11" x14ac:dyDescent="0.25">
      <c r="B35" s="1"/>
      <c r="C35" s="2"/>
      <c r="D35" s="3"/>
      <c r="E35" s="3"/>
      <c r="F35" s="3"/>
      <c r="G35" s="3"/>
      <c r="H35" s="4"/>
      <c r="I35" s="4"/>
      <c r="J35" s="4"/>
      <c r="K35" s="4"/>
    </row>
    <row r="39" spans="1:11" x14ac:dyDescent="0.25">
      <c r="A39" t="s">
        <v>39</v>
      </c>
    </row>
    <row r="40" spans="1:11" x14ac:dyDescent="0.25">
      <c r="A40" t="s">
        <v>40</v>
      </c>
    </row>
    <row r="41" spans="1:11" x14ac:dyDescent="0.25">
      <c r="B41" t="s">
        <v>41</v>
      </c>
      <c r="C41" t="s">
        <v>2</v>
      </c>
      <c r="D41" t="s">
        <v>3</v>
      </c>
      <c r="E41" t="s">
        <v>4</v>
      </c>
      <c r="F41" t="s">
        <v>5</v>
      </c>
      <c r="G41" t="s">
        <v>42</v>
      </c>
    </row>
    <row r="42" spans="1:11" x14ac:dyDescent="0.25">
      <c r="B42" t="s">
        <v>43</v>
      </c>
      <c r="C42" t="s">
        <v>9</v>
      </c>
      <c r="D42" t="s">
        <v>10</v>
      </c>
      <c r="E42" t="s">
        <v>11</v>
      </c>
      <c r="F42" t="s">
        <v>12</v>
      </c>
      <c r="G42" t="s">
        <v>44</v>
      </c>
    </row>
    <row r="43" spans="1:11" x14ac:dyDescent="0.25">
      <c r="A43">
        <v>2015</v>
      </c>
      <c r="B43" s="17">
        <v>121.75285826437499</v>
      </c>
      <c r="C43" s="17">
        <v>121.74011236887499</v>
      </c>
      <c r="D43" s="17">
        <v>121.74011236887499</v>
      </c>
      <c r="E43" s="17">
        <v>121.39862983237498</v>
      </c>
      <c r="F43" s="17">
        <v>121.00911967037499</v>
      </c>
      <c r="G43" s="17">
        <v>121.73331396037497</v>
      </c>
    </row>
    <row r="44" spans="1:11" x14ac:dyDescent="0.25">
      <c r="A44">
        <v>2016</v>
      </c>
      <c r="B44" s="17">
        <v>122.94048774187502</v>
      </c>
      <c r="C44" s="17">
        <v>122.638623314375</v>
      </c>
      <c r="D44" s="17">
        <v>122.638623314375</v>
      </c>
      <c r="E44" s="17">
        <v>121.95363329787497</v>
      </c>
      <c r="F44" s="17">
        <v>121.17347332987501</v>
      </c>
      <c r="G44" s="17">
        <v>122.90872474587501</v>
      </c>
    </row>
    <row r="45" spans="1:11" x14ac:dyDescent="0.25">
      <c r="A45">
        <v>2017</v>
      </c>
      <c r="B45" s="17">
        <v>122.64037459912501</v>
      </c>
      <c r="C45" s="17">
        <v>122.141176126125</v>
      </c>
      <c r="D45" s="17">
        <v>122.141176126125</v>
      </c>
      <c r="E45" s="17">
        <v>121.09962128781375</v>
      </c>
      <c r="F45" s="17">
        <v>119.85006941650252</v>
      </c>
      <c r="G45" s="17">
        <v>122.60117103112499</v>
      </c>
    </row>
    <row r="46" spans="1:11" x14ac:dyDescent="0.25">
      <c r="A46">
        <v>2018</v>
      </c>
      <c r="B46" s="17">
        <v>123.32459240249997</v>
      </c>
      <c r="C46" s="17">
        <v>122.30129355349999</v>
      </c>
      <c r="D46" s="17">
        <v>122.1054798445</v>
      </c>
      <c r="E46" s="17">
        <v>120.89284107660094</v>
      </c>
      <c r="F46" s="17">
        <v>119.00433515070188</v>
      </c>
      <c r="G46" s="17">
        <v>123.2661281985</v>
      </c>
    </row>
    <row r="47" spans="1:11" x14ac:dyDescent="0.25">
      <c r="A47">
        <v>2019</v>
      </c>
      <c r="B47" s="17">
        <v>123.320698580125</v>
      </c>
      <c r="C47" s="17">
        <v>121.84646190012502</v>
      </c>
      <c r="D47" s="17">
        <v>121.44124871612499</v>
      </c>
      <c r="E47" s="17">
        <v>119.97899402394094</v>
      </c>
      <c r="F47" s="17">
        <v>117.35196336175684</v>
      </c>
      <c r="G47" s="17">
        <v>123.218966690125</v>
      </c>
    </row>
    <row r="48" spans="1:11" x14ac:dyDescent="0.25">
      <c r="A48">
        <v>2020</v>
      </c>
      <c r="B48" s="17">
        <v>123.67931064474999</v>
      </c>
      <c r="C48" s="17">
        <v>121.53637749375</v>
      </c>
      <c r="D48" s="17">
        <v>120.88527272275</v>
      </c>
      <c r="E48" s="17">
        <v>119.21358334758676</v>
      </c>
      <c r="F48" s="17">
        <v>115.81766887442353</v>
      </c>
      <c r="G48" s="17">
        <v>123.51266034075</v>
      </c>
    </row>
    <row r="49" spans="1:7" x14ac:dyDescent="0.25">
      <c r="A49">
        <v>2021</v>
      </c>
      <c r="B49" s="17">
        <v>123.38500690924998</v>
      </c>
      <c r="C49" s="17">
        <v>120.68078569825001</v>
      </c>
      <c r="D49" s="17">
        <v>119.77951798275001</v>
      </c>
      <c r="E49" s="17">
        <v>117.89888772713151</v>
      </c>
      <c r="F49" s="17">
        <v>113.73360712151299</v>
      </c>
      <c r="G49" s="17">
        <v>123.11997962325</v>
      </c>
    </row>
    <row r="50" spans="1:7" x14ac:dyDescent="0.25">
      <c r="A50">
        <v>2022</v>
      </c>
      <c r="B50" s="17">
        <v>123.34577467562499</v>
      </c>
      <c r="C50" s="17">
        <v>119.964658175625</v>
      </c>
      <c r="D50" s="17">
        <v>118.77077400312501</v>
      </c>
      <c r="E50" s="17">
        <v>116.74969832678001</v>
      </c>
      <c r="F50" s="17">
        <v>111.79833805443505</v>
      </c>
      <c r="G50" s="17">
        <v>122.939311177625</v>
      </c>
    </row>
    <row r="51" spans="1:7" x14ac:dyDescent="0.25">
      <c r="A51">
        <v>2023</v>
      </c>
      <c r="B51" s="17">
        <v>122.54582466175</v>
      </c>
      <c r="C51" s="17">
        <v>118.34120245325002</v>
      </c>
      <c r="D51" s="17">
        <v>116.86509928075</v>
      </c>
      <c r="E51" s="17">
        <v>114.38939785310555</v>
      </c>
      <c r="F51" s="17">
        <v>108.36063097046102</v>
      </c>
      <c r="G51" s="17">
        <v>121.95341020575</v>
      </c>
    </row>
    <row r="52" spans="1:7" x14ac:dyDescent="0.25">
      <c r="A52">
        <v>2024</v>
      </c>
      <c r="B52" s="17">
        <v>122.47987662987499</v>
      </c>
      <c r="C52" s="17">
        <v>117.33549212737498</v>
      </c>
      <c r="D52" s="17">
        <v>115.52677086187498</v>
      </c>
      <c r="E52" s="17">
        <v>112.68113031194174</v>
      </c>
      <c r="F52" s="17">
        <v>105.55776993000848</v>
      </c>
      <c r="G52" s="17">
        <v>121.66485093387499</v>
      </c>
    </row>
    <row r="53" spans="1:7" x14ac:dyDescent="0.25">
      <c r="A53">
        <v>2025</v>
      </c>
      <c r="B53" s="17">
        <v>122.012261912125</v>
      </c>
      <c r="C53" s="17">
        <v>116.02408262362499</v>
      </c>
      <c r="D53" s="17">
        <v>113.90553370212501</v>
      </c>
      <c r="E53" s="17">
        <v>110.46801576933299</v>
      </c>
      <c r="F53" s="17">
        <v>102.07639960804093</v>
      </c>
      <c r="G53" s="17">
        <v>120.92530945212501</v>
      </c>
    </row>
    <row r="54" spans="1:7" x14ac:dyDescent="0.25">
      <c r="A54">
        <v>2026</v>
      </c>
      <c r="B54" s="17">
        <v>121.78766805812499</v>
      </c>
      <c r="C54" s="17">
        <v>114.70351904762498</v>
      </c>
      <c r="D54" s="17">
        <v>112.23067634662499</v>
      </c>
      <c r="E54" s="17">
        <v>108.33453209891866</v>
      </c>
      <c r="F54" s="17">
        <v>98.718705319712342</v>
      </c>
      <c r="G54" s="17">
        <v>120.30490149012499</v>
      </c>
    </row>
    <row r="55" spans="1:7" x14ac:dyDescent="0.25">
      <c r="A55">
        <v>2027</v>
      </c>
      <c r="B55" s="17">
        <v>121.47512468125001</v>
      </c>
      <c r="C55" s="17">
        <v>113.46944379425001</v>
      </c>
      <c r="D55" s="17">
        <v>110.52710940425</v>
      </c>
      <c r="E55" s="17">
        <v>106.32902248728115</v>
      </c>
      <c r="F55" s="17">
        <v>95.417196374812306</v>
      </c>
      <c r="G55" s="17">
        <v>119.59889727524998</v>
      </c>
    </row>
    <row r="56" spans="1:7" x14ac:dyDescent="0.25">
      <c r="A56">
        <v>2028</v>
      </c>
      <c r="B56" s="17">
        <v>121.383840074625</v>
      </c>
      <c r="C56" s="17">
        <v>112.21804392862501</v>
      </c>
      <c r="D56" s="17">
        <v>108.92019585062499</v>
      </c>
      <c r="E56" s="17">
        <v>104.41664236926108</v>
      </c>
      <c r="F56" s="17">
        <v>92.433513214397152</v>
      </c>
      <c r="G56" s="17">
        <v>119.055341518625</v>
      </c>
    </row>
    <row r="57" spans="1:7" x14ac:dyDescent="0.25">
      <c r="A57">
        <v>2029</v>
      </c>
      <c r="B57" s="17">
        <v>121.29894287087501</v>
      </c>
      <c r="C57" s="17">
        <v>110.99795565537501</v>
      </c>
      <c r="D57" s="17">
        <v>107.415162196875</v>
      </c>
      <c r="E57" s="17">
        <v>102.54009401131016</v>
      </c>
      <c r="F57" s="17">
        <v>89.564670140245255</v>
      </c>
      <c r="G57" s="17">
        <v>118.480188296875</v>
      </c>
    </row>
    <row r="58" spans="1:7" x14ac:dyDescent="0.25">
      <c r="A58">
        <v>2030</v>
      </c>
      <c r="B58" s="17">
        <v>121.66410819512501</v>
      </c>
      <c r="C58" s="17">
        <v>110.22252466462501</v>
      </c>
      <c r="D58" s="17">
        <v>106.00560903412502</v>
      </c>
      <c r="E58" s="17">
        <v>101.07220861965428</v>
      </c>
      <c r="F58" s="17">
        <v>86.721503219683569</v>
      </c>
      <c r="G58" s="17">
        <v>118.29897926912501</v>
      </c>
    </row>
    <row r="59" spans="1:7" x14ac:dyDescent="0.25">
      <c r="A59">
        <v>2031</v>
      </c>
      <c r="B59" s="17">
        <v>121.55996605987501</v>
      </c>
      <c r="C59" s="17">
        <v>108.91199559087501</v>
      </c>
      <c r="D59" s="17">
        <v>104.287966511375</v>
      </c>
      <c r="E59" s="17">
        <v>99.46294471640428</v>
      </c>
      <c r="F59" s="17">
        <v>84.361469888933556</v>
      </c>
      <c r="G59" s="17">
        <v>117.63830748387501</v>
      </c>
    </row>
    <row r="60" spans="1:7" x14ac:dyDescent="0.25">
      <c r="A60">
        <v>2032</v>
      </c>
      <c r="B60" s="17">
        <v>121.680951764375</v>
      </c>
      <c r="C60" s="17">
        <v>107.74160637987501</v>
      </c>
      <c r="D60" s="17">
        <v>102.55014999812499</v>
      </c>
      <c r="E60" s="17">
        <v>98.001651098904262</v>
      </c>
      <c r="F60" s="17">
        <v>82.00060012368354</v>
      </c>
      <c r="G60" s="17">
        <v>117.15398236037501</v>
      </c>
    </row>
    <row r="61" spans="1:7" x14ac:dyDescent="0.25">
      <c r="A61">
        <v>2033</v>
      </c>
      <c r="B61" s="17">
        <v>121.72175147975</v>
      </c>
      <c r="C61" s="17">
        <v>106.4832755155</v>
      </c>
      <c r="D61" s="17">
        <v>100.85510581699999</v>
      </c>
      <c r="E61" s="17">
        <v>96.435894445529243</v>
      </c>
      <c r="F61" s="17">
        <v>79.65351137355853</v>
      </c>
      <c r="G61" s="17">
        <v>116.62396426375</v>
      </c>
    </row>
    <row r="62" spans="1:7" x14ac:dyDescent="0.25">
      <c r="A62">
        <v>2034</v>
      </c>
      <c r="B62" s="17">
        <v>122.0854955355</v>
      </c>
      <c r="C62" s="17">
        <v>105.60460574024998</v>
      </c>
      <c r="D62" s="17">
        <v>99.303625348749989</v>
      </c>
      <c r="E62" s="17">
        <v>95.238104320279263</v>
      </c>
      <c r="F62" s="17">
        <v>77.423982253308523</v>
      </c>
      <c r="G62" s="17">
        <v>116.40100072949998</v>
      </c>
    </row>
    <row r="63" spans="1:7" x14ac:dyDescent="0.25">
      <c r="A63">
        <v>2035</v>
      </c>
      <c r="B63" s="17">
        <v>122.66104628849999</v>
      </c>
      <c r="C63" s="17">
        <v>104.87548052649998</v>
      </c>
      <c r="D63" s="17">
        <v>97.971671300499992</v>
      </c>
      <c r="E63" s="17">
        <v>94.186513591029211</v>
      </c>
      <c r="F63" s="17">
        <v>75.399243294558502</v>
      </c>
      <c r="G63" s="17">
        <v>116.44334074149998</v>
      </c>
    </row>
    <row r="66" spans="1:23" x14ac:dyDescent="0.25">
      <c r="A66" t="s">
        <v>45</v>
      </c>
    </row>
    <row r="68" spans="1:23" x14ac:dyDescent="0.25">
      <c r="A68" s="18" t="s">
        <v>46</v>
      </c>
      <c r="B68" s="19"/>
      <c r="C68" s="19"/>
      <c r="D68" s="19"/>
      <c r="E68" s="19"/>
      <c r="F68" s="19"/>
      <c r="G68" s="19"/>
      <c r="H68" s="19"/>
      <c r="I68" s="19"/>
      <c r="J68" s="19"/>
      <c r="K68" s="20"/>
      <c r="M68" s="18" t="s">
        <v>59</v>
      </c>
      <c r="N68" s="19"/>
      <c r="O68" s="19"/>
      <c r="P68" s="19"/>
      <c r="Q68" s="19"/>
      <c r="R68" s="19"/>
      <c r="S68" s="19"/>
      <c r="T68" s="19"/>
      <c r="U68" s="19"/>
      <c r="V68" s="19"/>
      <c r="W68" s="20"/>
    </row>
    <row r="69" spans="1:23" x14ac:dyDescent="0.25">
      <c r="A69" s="21"/>
      <c r="B69" s="22">
        <v>2016</v>
      </c>
      <c r="C69" s="22">
        <v>2017</v>
      </c>
      <c r="D69" s="22">
        <v>2018</v>
      </c>
      <c r="E69" s="22">
        <v>2019</v>
      </c>
      <c r="F69" s="22">
        <v>2020</v>
      </c>
      <c r="G69" s="22">
        <v>2021</v>
      </c>
      <c r="H69" s="22">
        <v>2022</v>
      </c>
      <c r="I69" s="22">
        <v>2023</v>
      </c>
      <c r="J69" s="22">
        <v>2024</v>
      </c>
      <c r="K69" s="23">
        <v>2025</v>
      </c>
      <c r="M69" s="21"/>
      <c r="N69" s="22">
        <v>2016</v>
      </c>
      <c r="O69" s="22">
        <v>2017</v>
      </c>
      <c r="P69" s="22">
        <v>2018</v>
      </c>
      <c r="Q69" s="22">
        <v>2019</v>
      </c>
      <c r="R69" s="22">
        <v>2020</v>
      </c>
      <c r="S69" s="22">
        <v>2021</v>
      </c>
      <c r="T69" s="22">
        <v>2022</v>
      </c>
      <c r="U69" s="22">
        <v>2023</v>
      </c>
      <c r="V69" s="22">
        <v>2024</v>
      </c>
      <c r="W69" s="23">
        <v>2025</v>
      </c>
    </row>
    <row r="70" spans="1:23" x14ac:dyDescent="0.25">
      <c r="A70" s="24" t="s">
        <v>47</v>
      </c>
      <c r="B70" s="25">
        <v>11.356874713204936</v>
      </c>
      <c r="C70" s="25">
        <v>12.028428244999908</v>
      </c>
      <c r="D70" s="25">
        <v>12.576487643065009</v>
      </c>
      <c r="E70" s="25">
        <v>12.901250247181832</v>
      </c>
      <c r="F70" s="25">
        <v>13.324537766284768</v>
      </c>
      <c r="G70" s="25">
        <v>13.716910506859131</v>
      </c>
      <c r="H70" s="25">
        <v>13.998335005512176</v>
      </c>
      <c r="I70" s="25">
        <v>14.32151463159817</v>
      </c>
      <c r="J70" s="25">
        <v>14.653742119981505</v>
      </c>
      <c r="K70" s="25">
        <v>14.996962159595462</v>
      </c>
      <c r="M70" s="24" t="s">
        <v>47</v>
      </c>
      <c r="N70" s="25">
        <v>11.356131007885994</v>
      </c>
      <c r="O70" s="25">
        <v>12.028103924367759</v>
      </c>
      <c r="P70" s="25">
        <v>12.576620436229705</v>
      </c>
      <c r="Q70" s="25">
        <v>12.901301222878692</v>
      </c>
      <c r="R70" s="25">
        <v>13.324507366386143</v>
      </c>
      <c r="S70" s="25">
        <v>13.716277269424591</v>
      </c>
      <c r="T70" s="25">
        <v>13.995932842286209</v>
      </c>
      <c r="U70" s="25">
        <v>14.316094379418249</v>
      </c>
      <c r="V70" s="25">
        <v>14.644527608608566</v>
      </c>
      <c r="W70" s="25">
        <v>14.982476860442766</v>
      </c>
    </row>
    <row r="71" spans="1:23" x14ac:dyDescent="0.25">
      <c r="A71" s="26" t="s">
        <v>48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M71" s="26" t="s">
        <v>48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</row>
    <row r="72" spans="1:23" x14ac:dyDescent="0.25">
      <c r="A72" s="28" t="s">
        <v>49</v>
      </c>
      <c r="B72" s="29">
        <v>19.985354908519888</v>
      </c>
      <c r="C72" s="29">
        <v>20.567307747639251</v>
      </c>
      <c r="D72" s="29">
        <v>21.121701941434086</v>
      </c>
      <c r="E72" s="29">
        <v>21.198471524922429</v>
      </c>
      <c r="F72" s="29">
        <v>21.565161514613699</v>
      </c>
      <c r="G72" s="29">
        <v>21.676884213103989</v>
      </c>
      <c r="H72" s="29">
        <v>21.762329130814297</v>
      </c>
      <c r="I72" s="29">
        <v>21.605957968212028</v>
      </c>
      <c r="J72" s="29">
        <v>21.525181300293504</v>
      </c>
      <c r="K72" s="29">
        <v>21.303856581667844</v>
      </c>
      <c r="M72" s="28" t="s">
        <v>49</v>
      </c>
      <c r="N72" s="29">
        <v>19.969017397952506</v>
      </c>
      <c r="O72" s="29">
        <v>20.545745180428064</v>
      </c>
      <c r="P72" s="29">
        <v>21.087989418282383</v>
      </c>
      <c r="Q72" s="29">
        <v>21.139333021414906</v>
      </c>
      <c r="R72" s="29">
        <v>21.466373745142985</v>
      </c>
      <c r="S72" s="29">
        <v>21.517362007949977</v>
      </c>
      <c r="T72" s="29">
        <v>21.515546372139706</v>
      </c>
      <c r="U72" s="29">
        <v>21.243875134834653</v>
      </c>
      <c r="V72" s="29">
        <v>21.023237154072646</v>
      </c>
      <c r="W72" s="29">
        <v>20.628895367169687</v>
      </c>
    </row>
    <row r="73" spans="1:23" x14ac:dyDescent="0.25">
      <c r="A73" s="26" t="s">
        <v>50</v>
      </c>
      <c r="B73" s="27">
        <v>5.4377504226301205</v>
      </c>
      <c r="C73" s="27">
        <v>6.0151671618895195</v>
      </c>
      <c r="D73" s="27">
        <v>6.4277944944523746</v>
      </c>
      <c r="E73" s="27">
        <v>6.7731158357948429</v>
      </c>
      <c r="F73" s="27">
        <v>6.9975313618500481</v>
      </c>
      <c r="G73" s="27">
        <v>6.9849668178826114</v>
      </c>
      <c r="H73" s="27">
        <v>7.0201894653429209</v>
      </c>
      <c r="I73" s="27">
        <v>6.9990069751033595</v>
      </c>
      <c r="J73" s="27">
        <v>7.0474227171255626</v>
      </c>
      <c r="K73" s="27">
        <v>7.0721880858655064</v>
      </c>
      <c r="M73" s="26" t="s">
        <v>50</v>
      </c>
      <c r="N73" s="27">
        <v>5.4377504226301205</v>
      </c>
      <c r="O73" s="27">
        <v>6.0151671618895195</v>
      </c>
      <c r="P73" s="27">
        <v>6.4277944944523746</v>
      </c>
      <c r="Q73" s="27">
        <v>6.7731158357948429</v>
      </c>
      <c r="R73" s="27">
        <v>6.9975313618500481</v>
      </c>
      <c r="S73" s="27">
        <v>6.9849668178826114</v>
      </c>
      <c r="T73" s="27">
        <v>7.0201894653429209</v>
      </c>
      <c r="U73" s="27">
        <v>6.9990069751033595</v>
      </c>
      <c r="V73" s="27">
        <v>7.0474227193203625</v>
      </c>
      <c r="W73" s="27">
        <v>7.0721880880266461</v>
      </c>
    </row>
    <row r="74" spans="1:23" x14ac:dyDescent="0.25">
      <c r="A74" s="28" t="s">
        <v>51</v>
      </c>
      <c r="B74" s="29">
        <v>1.467041888481341</v>
      </c>
      <c r="C74" s="29">
        <v>1.3729199105170027</v>
      </c>
      <c r="D74" s="29">
        <v>1.3517513858439203</v>
      </c>
      <c r="E74" s="29">
        <v>1.3292014429148373</v>
      </c>
      <c r="F74" s="29">
        <v>1.3378921188589874</v>
      </c>
      <c r="G74" s="29">
        <v>1.33312684383567</v>
      </c>
      <c r="H74" s="29">
        <v>1.3381188005104443</v>
      </c>
      <c r="I74" s="29">
        <v>1.3347747810557704</v>
      </c>
      <c r="J74" s="29">
        <v>1.3622168190462645</v>
      </c>
      <c r="K74" s="29">
        <v>1.3839285984111376</v>
      </c>
      <c r="M74" s="28" t="s">
        <v>51</v>
      </c>
      <c r="N74" s="29">
        <v>1.467041888481341</v>
      </c>
      <c r="O74" s="29">
        <v>1.3729199105170027</v>
      </c>
      <c r="P74" s="29">
        <v>1.3517513858439203</v>
      </c>
      <c r="Q74" s="29">
        <v>1.3292014429148373</v>
      </c>
      <c r="R74" s="29">
        <v>1.3378921188589874</v>
      </c>
      <c r="S74" s="29">
        <v>1.33312684383567</v>
      </c>
      <c r="T74" s="29">
        <v>1.3381188005104443</v>
      </c>
      <c r="U74" s="29">
        <v>1.3347747810557704</v>
      </c>
      <c r="V74" s="29">
        <v>1.3622168190462645</v>
      </c>
      <c r="W74" s="29">
        <v>1.3839285984111376</v>
      </c>
    </row>
    <row r="75" spans="1:23" x14ac:dyDescent="0.25">
      <c r="A75" s="26" t="s">
        <v>52</v>
      </c>
      <c r="B75" s="27">
        <v>2.3471471439111844</v>
      </c>
      <c r="C75" s="27">
        <v>2.3026408182400391</v>
      </c>
      <c r="D75" s="27">
        <v>2.2616718513900755</v>
      </c>
      <c r="E75" s="27">
        <v>2.2818342598464909</v>
      </c>
      <c r="F75" s="27">
        <v>2.3024370527834197</v>
      </c>
      <c r="G75" s="27">
        <v>2.3522607888393603</v>
      </c>
      <c r="H75" s="27">
        <v>2.3847485180846486</v>
      </c>
      <c r="I75" s="27">
        <v>2.3380552173056586</v>
      </c>
      <c r="J75" s="27">
        <v>2.3061973483134168</v>
      </c>
      <c r="K75" s="27">
        <v>2.2967701848967979</v>
      </c>
      <c r="M75" s="26" t="s">
        <v>52</v>
      </c>
      <c r="N75" s="27">
        <v>2.3470089210663536</v>
      </c>
      <c r="O75" s="27">
        <v>2.3024422896590715</v>
      </c>
      <c r="P75" s="27">
        <v>2.2613585415672337</v>
      </c>
      <c r="Q75" s="27">
        <v>2.2812412711406385</v>
      </c>
      <c r="R75" s="27">
        <v>2.3014283083829077</v>
      </c>
      <c r="S75" s="27">
        <v>2.350620166122571</v>
      </c>
      <c r="T75" s="27">
        <v>2.3822190813911548</v>
      </c>
      <c r="U75" s="27">
        <v>2.3343351313834768</v>
      </c>
      <c r="V75" s="27">
        <v>2.3010923044667071</v>
      </c>
      <c r="W75" s="27">
        <v>2.2899325575184628</v>
      </c>
    </row>
    <row r="76" spans="1:23" x14ac:dyDescent="0.25">
      <c r="A76" s="28" t="s">
        <v>53</v>
      </c>
      <c r="B76" s="29">
        <v>2.5519257039701317</v>
      </c>
      <c r="C76" s="29">
        <v>3.1215486627066573</v>
      </c>
      <c r="D76" s="29">
        <v>3.478556023932347</v>
      </c>
      <c r="E76" s="29">
        <v>3.8763225172875058</v>
      </c>
      <c r="F76" s="29">
        <v>4.1449062881879257</v>
      </c>
      <c r="G76" s="29">
        <v>4.4003670520089511</v>
      </c>
      <c r="H76" s="29">
        <v>4.673155457185973</v>
      </c>
      <c r="I76" s="29">
        <v>4.8460217369456826</v>
      </c>
      <c r="J76" s="29">
        <v>5.0551344827319831</v>
      </c>
      <c r="K76" s="29">
        <v>5.2727196693818907</v>
      </c>
      <c r="M76" s="28" t="s">
        <v>53</v>
      </c>
      <c r="N76" s="29">
        <v>2.5519257039701317</v>
      </c>
      <c r="O76" s="29">
        <v>3.1215486627066573</v>
      </c>
      <c r="P76" s="29">
        <v>3.478556023932347</v>
      </c>
      <c r="Q76" s="29">
        <v>3.8763225172875058</v>
      </c>
      <c r="R76" s="29">
        <v>4.1449062881879257</v>
      </c>
      <c r="S76" s="29">
        <v>4.4003670520089511</v>
      </c>
      <c r="T76" s="29">
        <v>4.6731553776365304</v>
      </c>
      <c r="U76" s="29">
        <v>4.8460211368805748</v>
      </c>
      <c r="V76" s="29">
        <v>5.0551335480613737</v>
      </c>
      <c r="W76" s="29">
        <v>5.2727188505588547</v>
      </c>
    </row>
    <row r="77" spans="1:23" x14ac:dyDescent="0.25">
      <c r="A77" s="26" t="s">
        <v>54</v>
      </c>
      <c r="B77" s="27">
        <v>0.83288427831120837</v>
      </c>
      <c r="C77" s="27">
        <v>0.93198794940675134</v>
      </c>
      <c r="D77" s="27">
        <v>1.0079070235265135</v>
      </c>
      <c r="E77" s="27">
        <v>1.0794739121409374</v>
      </c>
      <c r="F77" s="27">
        <v>1.1185358838933903</v>
      </c>
      <c r="G77" s="27">
        <v>1.1706551937683114</v>
      </c>
      <c r="H77" s="27">
        <v>1.216063676926237</v>
      </c>
      <c r="I77" s="27">
        <v>1.2019759126357012</v>
      </c>
      <c r="J77" s="27">
        <v>1.2078420620496524</v>
      </c>
      <c r="K77" s="27">
        <v>1.2112395355825434</v>
      </c>
      <c r="M77" s="26" t="s">
        <v>54</v>
      </c>
      <c r="N77" s="27">
        <v>0.83287684732856448</v>
      </c>
      <c r="O77" s="27">
        <v>0.93197816139684253</v>
      </c>
      <c r="P77" s="27">
        <v>1.0078924756404464</v>
      </c>
      <c r="Q77" s="27">
        <v>1.0794471130438166</v>
      </c>
      <c r="R77" s="27">
        <v>1.1184920182153142</v>
      </c>
      <c r="S77" s="27">
        <v>1.1705809743064648</v>
      </c>
      <c r="T77" s="27">
        <v>1.2159455870373248</v>
      </c>
      <c r="U77" s="27">
        <v>1.201804903237456</v>
      </c>
      <c r="V77" s="27">
        <v>1.2076091888930385</v>
      </c>
      <c r="W77" s="27">
        <v>1.210927818231581</v>
      </c>
    </row>
    <row r="78" spans="1:23" x14ac:dyDescent="0.25">
      <c r="A78" s="28" t="s">
        <v>55</v>
      </c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M78" s="28" t="s">
        <v>55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</row>
    <row r="79" spans="1:23" x14ac:dyDescent="0.25">
      <c r="A79" s="26" t="s">
        <v>56</v>
      </c>
      <c r="B79" s="27">
        <v>1.4389438595142912</v>
      </c>
      <c r="C79" s="27">
        <v>1.4869808189251865</v>
      </c>
      <c r="D79" s="27">
        <v>1.9384131857126443</v>
      </c>
      <c r="E79" s="27">
        <v>1.8603823185638535</v>
      </c>
      <c r="F79" s="27">
        <v>1.9752444481440152</v>
      </c>
      <c r="G79" s="27">
        <v>1.9960551973184508</v>
      </c>
      <c r="H79" s="27">
        <v>1.948714663103329</v>
      </c>
      <c r="I79" s="27">
        <v>1.9037860810307989</v>
      </c>
      <c r="J79" s="27">
        <v>1.8487440414035579</v>
      </c>
      <c r="K79" s="27">
        <v>1.79267984390395</v>
      </c>
      <c r="M79" s="26" t="s">
        <v>56</v>
      </c>
      <c r="N79" s="27">
        <v>1.4381845676292933</v>
      </c>
      <c r="O79" s="27">
        <v>1.4859965972616165</v>
      </c>
      <c r="P79" s="27">
        <v>1.9364859662445046</v>
      </c>
      <c r="Q79" s="27">
        <v>1.8571537403286944</v>
      </c>
      <c r="R79" s="27">
        <v>1.9696203493497151</v>
      </c>
      <c r="S79" s="27">
        <v>1.986930195878192</v>
      </c>
      <c r="T79" s="27">
        <v>1.9349532159482412</v>
      </c>
      <c r="U79" s="27">
        <v>1.8839358474189156</v>
      </c>
      <c r="V79" s="27">
        <v>1.8219473481086677</v>
      </c>
      <c r="W79" s="27">
        <v>1.7574589976737014</v>
      </c>
    </row>
    <row r="80" spans="1:23" x14ac:dyDescent="0.25">
      <c r="A80" s="28" t="s">
        <v>57</v>
      </c>
      <c r="B80" s="29">
        <v>0</v>
      </c>
      <c r="C80" s="29">
        <v>2.0526932698528548</v>
      </c>
      <c r="D80" s="29">
        <v>2.0905747169917768</v>
      </c>
      <c r="E80" s="29">
        <v>2.1414276600501703</v>
      </c>
      <c r="F80" s="29">
        <v>2.2538735551613849</v>
      </c>
      <c r="G80" s="29">
        <v>2.3588310144415434</v>
      </c>
      <c r="H80" s="29">
        <v>2.4727200005560586</v>
      </c>
      <c r="I80" s="29">
        <v>2.5777874646495178</v>
      </c>
      <c r="J80" s="29">
        <v>2.7017619844825367</v>
      </c>
      <c r="K80" s="29">
        <v>2.8235072844841165</v>
      </c>
      <c r="M80" s="28" t="s">
        <v>60</v>
      </c>
      <c r="N80" s="29">
        <v>0</v>
      </c>
      <c r="O80" s="29">
        <v>2.0520371001334548</v>
      </c>
      <c r="P80" s="29">
        <v>2.0895836430757773</v>
      </c>
      <c r="Q80" s="29">
        <v>2.1396611157014647</v>
      </c>
      <c r="R80" s="29">
        <v>2.2508365984449616</v>
      </c>
      <c r="S80" s="29">
        <v>2.353764316326838</v>
      </c>
      <c r="T80" s="29">
        <v>2.4645716029020353</v>
      </c>
      <c r="U80" s="29">
        <v>2.5653258523280118</v>
      </c>
      <c r="V80" s="29">
        <v>2.6837834764825366</v>
      </c>
      <c r="W80" s="29">
        <v>2.7983539257921164</v>
      </c>
    </row>
    <row r="81" spans="1:23" x14ac:dyDescent="0.25">
      <c r="A81" s="30" t="s">
        <v>58</v>
      </c>
      <c r="B81" s="31">
        <v>45.417922918543098</v>
      </c>
      <c r="C81" s="31">
        <v>49.879674584177181</v>
      </c>
      <c r="D81" s="31">
        <v>52.254858266348755</v>
      </c>
      <c r="E81" s="31">
        <v>53.441479718702894</v>
      </c>
      <c r="F81" s="31">
        <v>55.020119989777648</v>
      </c>
      <c r="G81" s="31">
        <v>55.990057628058018</v>
      </c>
      <c r="H81" s="31">
        <v>56.814374718036092</v>
      </c>
      <c r="I81" s="31">
        <v>57.128880768536689</v>
      </c>
      <c r="J81" s="31">
        <v>57.708242875427985</v>
      </c>
      <c r="K81" s="31">
        <v>58.153851943789249</v>
      </c>
      <c r="M81" s="30" t="s">
        <v>58</v>
      </c>
      <c r="N81" s="31">
        <v>45.399936756944307</v>
      </c>
      <c r="O81" s="31">
        <v>49.855938988359995</v>
      </c>
      <c r="P81" s="31">
        <v>52.218032385268693</v>
      </c>
      <c r="Q81" s="31">
        <v>53.376777280505394</v>
      </c>
      <c r="R81" s="31">
        <v>54.911588154819</v>
      </c>
      <c r="S81" s="31">
        <v>55.813995643735865</v>
      </c>
      <c r="T81" s="31">
        <v>56.540632345194574</v>
      </c>
      <c r="U81" s="31">
        <v>56.72517414166046</v>
      </c>
      <c r="V81" s="31">
        <v>57.146970167060175</v>
      </c>
      <c r="W81" s="31">
        <v>57.396881063824949</v>
      </c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21"/>
      <c r="B83" s="22">
        <v>2026</v>
      </c>
      <c r="C83" s="22">
        <v>2027</v>
      </c>
      <c r="D83" s="22">
        <v>2028</v>
      </c>
      <c r="E83" s="22">
        <v>2029</v>
      </c>
      <c r="F83" s="22">
        <v>2030</v>
      </c>
      <c r="G83" s="22">
        <v>2031</v>
      </c>
      <c r="H83" s="22">
        <v>2032</v>
      </c>
      <c r="I83" s="22">
        <v>2033</v>
      </c>
      <c r="J83" s="22">
        <v>2034</v>
      </c>
      <c r="K83" s="23">
        <v>2035</v>
      </c>
      <c r="M83" s="21"/>
      <c r="N83" s="22">
        <v>2026</v>
      </c>
      <c r="O83" s="22">
        <v>2027</v>
      </c>
      <c r="P83" s="22">
        <v>2028</v>
      </c>
      <c r="Q83" s="22">
        <v>2029</v>
      </c>
      <c r="R83" s="22">
        <v>2030</v>
      </c>
      <c r="S83" s="22">
        <v>2031</v>
      </c>
      <c r="T83" s="22">
        <v>2032</v>
      </c>
      <c r="U83" s="22">
        <v>2033</v>
      </c>
      <c r="V83" s="22">
        <v>2034</v>
      </c>
      <c r="W83" s="23">
        <v>2035</v>
      </c>
    </row>
    <row r="84" spans="1:23" x14ac:dyDescent="0.25">
      <c r="A84" s="24" t="s">
        <v>47</v>
      </c>
      <c r="B84" s="25">
        <v>15.378161148606374</v>
      </c>
      <c r="C84" s="25">
        <v>15.752968016673</v>
      </c>
      <c r="D84" s="25">
        <v>16.08690408853148</v>
      </c>
      <c r="E84" s="25">
        <v>16.508922434131069</v>
      </c>
      <c r="F84" s="25">
        <v>16.920054203942378</v>
      </c>
      <c r="G84" s="25">
        <v>17.216187395411453</v>
      </c>
      <c r="H84" s="25">
        <v>17.322473512580718</v>
      </c>
      <c r="I84" s="25">
        <v>17.516883486216337</v>
      </c>
      <c r="J84" s="25">
        <v>17.743358262514736</v>
      </c>
      <c r="K84" s="25">
        <v>17.959092527169037</v>
      </c>
      <c r="M84" s="24" t="s">
        <v>47</v>
      </c>
      <c r="N84" s="25">
        <v>15.353930641405762</v>
      </c>
      <c r="O84" s="25">
        <v>15.719035328858425</v>
      </c>
      <c r="P84" s="25">
        <v>16.040830461114261</v>
      </c>
      <c r="Q84" s="25">
        <v>16.448445140225736</v>
      </c>
      <c r="R84" s="25">
        <v>16.842380578470134</v>
      </c>
      <c r="S84" s="25">
        <v>17.12001192120896</v>
      </c>
      <c r="T84" s="25">
        <v>17.205536490574048</v>
      </c>
      <c r="U84" s="25">
        <v>17.378605507631374</v>
      </c>
      <c r="V84" s="25">
        <v>17.582601402041877</v>
      </c>
      <c r="W84" s="25">
        <v>17.775904115398923</v>
      </c>
    </row>
    <row r="85" spans="1:23" x14ac:dyDescent="0.25">
      <c r="A85" s="26" t="s">
        <v>48</v>
      </c>
      <c r="B85" s="27">
        <v>0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M85" s="26" t="s">
        <v>48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</row>
    <row r="86" spans="1:23" x14ac:dyDescent="0.25">
      <c r="A86" s="28" t="s">
        <v>49</v>
      </c>
      <c r="B86" s="29">
        <v>21.219368640181159</v>
      </c>
      <c r="C86" s="29">
        <v>21.001098881956718</v>
      </c>
      <c r="D86" s="29">
        <v>20.936589334814602</v>
      </c>
      <c r="E86" s="29">
        <v>20.773851189026356</v>
      </c>
      <c r="F86" s="29">
        <v>20.780376225695598</v>
      </c>
      <c r="G86" s="29">
        <v>20.562698351343254</v>
      </c>
      <c r="H86" s="29">
        <v>20.520049506819952</v>
      </c>
      <c r="I86" s="29">
        <v>20.394273492253998</v>
      </c>
      <c r="J86" s="29">
        <v>20.400725024493578</v>
      </c>
      <c r="K86" s="29">
        <v>20.427652967014804</v>
      </c>
      <c r="M86" s="28" t="s">
        <v>49</v>
      </c>
      <c r="N86" s="29">
        <v>20.291265270553421</v>
      </c>
      <c r="O86" s="29">
        <v>19.815750052213357</v>
      </c>
      <c r="P86" s="29">
        <v>19.451185890671365</v>
      </c>
      <c r="Q86" s="29">
        <v>18.957256738664032</v>
      </c>
      <c r="R86" s="29">
        <v>18.5889811553171</v>
      </c>
      <c r="S86" s="29">
        <v>17.999178869898191</v>
      </c>
      <c r="T86" s="29">
        <v>17.54771183236484</v>
      </c>
      <c r="U86" s="29">
        <v>17.03283828963378</v>
      </c>
      <c r="V86" s="29">
        <v>16.635276169837919</v>
      </c>
      <c r="W86" s="29">
        <v>16.289621609232228</v>
      </c>
    </row>
    <row r="87" spans="1:23" x14ac:dyDescent="0.25">
      <c r="A87" s="26" t="s">
        <v>50</v>
      </c>
      <c r="B87" s="27">
        <v>7.0946366965766314</v>
      </c>
      <c r="C87" s="27">
        <v>7.0982512947334548</v>
      </c>
      <c r="D87" s="27">
        <v>7.1383048422658408</v>
      </c>
      <c r="E87" s="27">
        <v>7.1671501863668015</v>
      </c>
      <c r="F87" s="27">
        <v>7.2288365730486008</v>
      </c>
      <c r="G87" s="27">
        <v>7.2797758187535884</v>
      </c>
      <c r="H87" s="27">
        <v>7.3457709698170959</v>
      </c>
      <c r="I87" s="27">
        <v>7.3777287657990964</v>
      </c>
      <c r="J87" s="27">
        <v>7.4300095986616705</v>
      </c>
      <c r="K87" s="27">
        <v>7.5091451024362552</v>
      </c>
      <c r="M87" s="26" t="s">
        <v>50</v>
      </c>
      <c r="N87" s="27">
        <v>7.0946368582186885</v>
      </c>
      <c r="O87" s="27">
        <v>7.0982514558638012</v>
      </c>
      <c r="P87" s="27">
        <v>7.138305003084465</v>
      </c>
      <c r="Q87" s="27">
        <v>7.1671503484925898</v>
      </c>
      <c r="R87" s="27">
        <v>7.2288367365885806</v>
      </c>
      <c r="S87" s="27">
        <v>7.2797759815051144</v>
      </c>
      <c r="T87" s="27">
        <v>7.3457711298277832</v>
      </c>
      <c r="U87" s="27">
        <v>7.3777289261678858</v>
      </c>
      <c r="V87" s="27">
        <v>7.4300097562144485</v>
      </c>
      <c r="W87" s="27">
        <v>7.5091452607191531</v>
      </c>
    </row>
    <row r="88" spans="1:23" x14ac:dyDescent="0.25">
      <c r="A88" s="28" t="s">
        <v>51</v>
      </c>
      <c r="B88" s="29">
        <v>1.4172729233633088</v>
      </c>
      <c r="C88" s="29">
        <v>1.4368942570090126</v>
      </c>
      <c r="D88" s="29">
        <v>1.4651294008852962</v>
      </c>
      <c r="E88" s="29">
        <v>1.4833152839455899</v>
      </c>
      <c r="F88" s="29">
        <v>1.5082692983931592</v>
      </c>
      <c r="G88" s="29">
        <v>1.5184204341536884</v>
      </c>
      <c r="H88" s="29">
        <v>1.5370471987844387</v>
      </c>
      <c r="I88" s="29">
        <v>1.5422408390495808</v>
      </c>
      <c r="J88" s="29">
        <v>1.551365764799548</v>
      </c>
      <c r="K88" s="29">
        <v>1.5698940987665764</v>
      </c>
      <c r="M88" s="28" t="s">
        <v>51</v>
      </c>
      <c r="N88" s="29">
        <v>1.4172729233633088</v>
      </c>
      <c r="O88" s="29">
        <v>1.4368942570090126</v>
      </c>
      <c r="P88" s="29">
        <v>1.4651294008852962</v>
      </c>
      <c r="Q88" s="29">
        <v>1.4833152839455899</v>
      </c>
      <c r="R88" s="29">
        <v>1.5082692983931592</v>
      </c>
      <c r="S88" s="29">
        <v>1.5184204341536884</v>
      </c>
      <c r="T88" s="29">
        <v>1.5370471987844387</v>
      </c>
      <c r="U88" s="29">
        <v>1.5422408390495808</v>
      </c>
      <c r="V88" s="29">
        <v>1.551365764799548</v>
      </c>
      <c r="W88" s="29">
        <v>1.5698940987665764</v>
      </c>
    </row>
    <row r="89" spans="1:23" x14ac:dyDescent="0.25">
      <c r="A89" s="26" t="s">
        <v>52</v>
      </c>
      <c r="B89" s="27">
        <v>2.2910287280995303</v>
      </c>
      <c r="C89" s="27">
        <v>2.3081311058431075</v>
      </c>
      <c r="D89" s="27">
        <v>2.3031154489302237</v>
      </c>
      <c r="E89" s="27">
        <v>2.3089079496630855</v>
      </c>
      <c r="F89" s="27">
        <v>2.3225006090411724</v>
      </c>
      <c r="G89" s="27">
        <v>2.3243435466512774</v>
      </c>
      <c r="H89" s="27">
        <v>2.3378334132401051</v>
      </c>
      <c r="I89" s="27">
        <v>2.3552295175496099</v>
      </c>
      <c r="J89" s="27">
        <v>2.3804520902509316</v>
      </c>
      <c r="K89" s="27">
        <v>2.4097175993371178</v>
      </c>
      <c r="M89" s="26" t="s">
        <v>52</v>
      </c>
      <c r="N89" s="27">
        <v>2.2819068494008801</v>
      </c>
      <c r="O89" s="27">
        <v>2.2965129432939819</v>
      </c>
      <c r="P89" s="27">
        <v>2.2887430587976683</v>
      </c>
      <c r="Q89" s="27">
        <v>2.2914778553107875</v>
      </c>
      <c r="R89" s="27">
        <v>2.3017738938164878</v>
      </c>
      <c r="S89" s="27">
        <v>2.3002070042097911</v>
      </c>
      <c r="T89" s="27">
        <v>2.310123428149871</v>
      </c>
      <c r="U89" s="27">
        <v>2.3240695662295132</v>
      </c>
      <c r="V89" s="27">
        <v>2.3458189722822431</v>
      </c>
      <c r="W89" s="27">
        <v>2.3719788643649546</v>
      </c>
    </row>
    <row r="90" spans="1:23" x14ac:dyDescent="0.25">
      <c r="A90" s="28" t="s">
        <v>53</v>
      </c>
      <c r="B90" s="29">
        <v>5.4907074025703784</v>
      </c>
      <c r="C90" s="29">
        <v>5.6839573575510176</v>
      </c>
      <c r="D90" s="29">
        <v>5.9150206718873273</v>
      </c>
      <c r="E90" s="29">
        <v>6.1289413707978895</v>
      </c>
      <c r="F90" s="29">
        <v>6.3617274715588952</v>
      </c>
      <c r="G90" s="29">
        <v>6.5576102188041343</v>
      </c>
      <c r="H90" s="29">
        <v>6.7825815001170033</v>
      </c>
      <c r="I90" s="29">
        <v>6.9577350826423476</v>
      </c>
      <c r="J90" s="29">
        <v>7.1887786567793537</v>
      </c>
      <c r="K90" s="29">
        <v>7.4080639099334364</v>
      </c>
      <c r="M90" s="28" t="s">
        <v>53</v>
      </c>
      <c r="N90" s="29">
        <v>5.4906014089497992</v>
      </c>
      <c r="O90" s="29">
        <v>5.6838484688313473</v>
      </c>
      <c r="P90" s="29">
        <v>5.9149082646261837</v>
      </c>
      <c r="Q90" s="29">
        <v>6.1288243766419495</v>
      </c>
      <c r="R90" s="29">
        <v>6.3616071752730408</v>
      </c>
      <c r="S90" s="29">
        <v>6.5574874956620626</v>
      </c>
      <c r="T90" s="29">
        <v>6.7824553020739344</v>
      </c>
      <c r="U90" s="29">
        <v>6.9576060823908188</v>
      </c>
      <c r="V90" s="29">
        <v>7.1886473680800638</v>
      </c>
      <c r="W90" s="29">
        <v>7.4079290429831861</v>
      </c>
    </row>
    <row r="91" spans="1:23" x14ac:dyDescent="0.25">
      <c r="A91" s="26" t="s">
        <v>54</v>
      </c>
      <c r="B91" s="27">
        <v>1.2378732693865653</v>
      </c>
      <c r="C91" s="27">
        <v>1.2598626728794469</v>
      </c>
      <c r="D91" s="27">
        <v>1.2802749233180333</v>
      </c>
      <c r="E91" s="27">
        <v>1.301074340410006</v>
      </c>
      <c r="F91" s="27">
        <v>1.3240225386397919</v>
      </c>
      <c r="G91" s="27">
        <v>1.3634587656687895</v>
      </c>
      <c r="H91" s="27">
        <v>1.4015692819181254</v>
      </c>
      <c r="I91" s="27">
        <v>1.4450192819722878</v>
      </c>
      <c r="J91" s="27">
        <v>1.4845978033804135</v>
      </c>
      <c r="K91" s="27">
        <v>1.5252800411157768</v>
      </c>
      <c r="M91" s="26" t="s">
        <v>54</v>
      </c>
      <c r="N91" s="27">
        <v>1.2374442044334324</v>
      </c>
      <c r="O91" s="27">
        <v>1.2593036984049524</v>
      </c>
      <c r="P91" s="27">
        <v>1.2795715826888172</v>
      </c>
      <c r="Q91" s="27">
        <v>1.3002110565309632</v>
      </c>
      <c r="R91" s="27">
        <v>1.3229841176904487</v>
      </c>
      <c r="S91" s="27">
        <v>1.3622092526850811</v>
      </c>
      <c r="T91" s="27">
        <v>1.40009903869257</v>
      </c>
      <c r="U91" s="27">
        <v>1.4433094479057222</v>
      </c>
      <c r="V91" s="27">
        <v>1.4826474034347585</v>
      </c>
      <c r="W91" s="27">
        <v>1.5231014029766643</v>
      </c>
    </row>
    <row r="92" spans="1:23" x14ac:dyDescent="0.25">
      <c r="A92" s="28" t="s">
        <v>55</v>
      </c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M92" s="28" t="s">
        <v>55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</row>
    <row r="93" spans="1:23" x14ac:dyDescent="0.25">
      <c r="A93" s="26" t="s">
        <v>56</v>
      </c>
      <c r="B93" s="27">
        <v>1.7675117680845214</v>
      </c>
      <c r="C93" s="27">
        <v>1.7386958717380914</v>
      </c>
      <c r="D93" s="27">
        <v>1.7004419840684937</v>
      </c>
      <c r="E93" s="27">
        <v>1.6654471296170708</v>
      </c>
      <c r="F93" s="27">
        <v>1.6579777675012783</v>
      </c>
      <c r="G93" s="27">
        <v>1.6313396259489505</v>
      </c>
      <c r="H93" s="27">
        <v>1.6211366933424249</v>
      </c>
      <c r="I93" s="27">
        <v>1.61073389692169</v>
      </c>
      <c r="J93" s="27">
        <v>1.5986941461605835</v>
      </c>
      <c r="K93" s="27">
        <v>1.5959430575540055</v>
      </c>
      <c r="M93" s="26" t="s">
        <v>56</v>
      </c>
      <c r="N93" s="27">
        <v>1.719603965153212</v>
      </c>
      <c r="O93" s="27">
        <v>1.6780791753172617</v>
      </c>
      <c r="P93" s="27">
        <v>1.6260141383249946</v>
      </c>
      <c r="Q93" s="27">
        <v>1.5759150401879476</v>
      </c>
      <c r="R93" s="27">
        <v>1.5507014005452768</v>
      </c>
      <c r="S93" s="27">
        <v>1.5068791314238221</v>
      </c>
      <c r="T93" s="27">
        <v>1.4772054251068523</v>
      </c>
      <c r="U93" s="27">
        <v>1.4481862526009344</v>
      </c>
      <c r="V93" s="27">
        <v>1.418086062207214</v>
      </c>
      <c r="W93" s="27">
        <v>1.398179813571256</v>
      </c>
    </row>
    <row r="94" spans="1:23" x14ac:dyDescent="0.25">
      <c r="A94" s="28" t="s">
        <v>57</v>
      </c>
      <c r="B94" s="29">
        <v>2.957291139670235</v>
      </c>
      <c r="C94" s="29">
        <v>3.0940428815871321</v>
      </c>
      <c r="D94" s="29">
        <v>3.2430905977585103</v>
      </c>
      <c r="E94" s="29">
        <v>3.3992244931579325</v>
      </c>
      <c r="F94" s="29">
        <v>3.5769247809366753</v>
      </c>
      <c r="G94" s="29">
        <v>3.7497674236352032</v>
      </c>
      <c r="H94" s="29">
        <v>3.9367366747297794</v>
      </c>
      <c r="I94" s="29">
        <v>4.1313794472832797</v>
      </c>
      <c r="J94" s="29">
        <v>4.3462436410638006</v>
      </c>
      <c r="K94" s="29">
        <v>4.581750846658676</v>
      </c>
      <c r="M94" s="28" t="s">
        <v>60</v>
      </c>
      <c r="N94" s="29">
        <v>2.9212860785366823</v>
      </c>
      <c r="O94" s="29">
        <v>3.0462542658931318</v>
      </c>
      <c r="P94" s="29">
        <v>3.1808785951623224</v>
      </c>
      <c r="Q94" s="29">
        <v>3.3202330414488972</v>
      </c>
      <c r="R94" s="29">
        <v>3.4779899905122753</v>
      </c>
      <c r="S94" s="29">
        <v>3.6287957908555328</v>
      </c>
      <c r="T94" s="29">
        <v>3.7902758998944854</v>
      </c>
      <c r="U94" s="29">
        <v>3.958354551775515</v>
      </c>
      <c r="V94" s="29">
        <v>4.1438756259701996</v>
      </c>
      <c r="W94" s="29">
        <v>4.3495012571089697</v>
      </c>
    </row>
    <row r="95" spans="1:23" x14ac:dyDescent="0.25">
      <c r="A95" s="30" t="s">
        <v>58</v>
      </c>
      <c r="B95" s="31">
        <v>58.853851716538706</v>
      </c>
      <c r="C95" s="31">
        <v>59.373902339970982</v>
      </c>
      <c r="D95" s="31">
        <v>60.068871292459797</v>
      </c>
      <c r="E95" s="31">
        <v>60.736834377115805</v>
      </c>
      <c r="F95" s="31">
        <v>61.680689468757549</v>
      </c>
      <c r="G95" s="31">
        <v>62.203601580370353</v>
      </c>
      <c r="H95" s="31">
        <v>62.805198751349643</v>
      </c>
      <c r="I95" s="31">
        <v>63.331223809688218</v>
      </c>
      <c r="J95" s="31">
        <v>64.124224988104615</v>
      </c>
      <c r="K95" s="31">
        <v>64.986540149985686</v>
      </c>
      <c r="M95" s="30" t="s">
        <v>58</v>
      </c>
      <c r="N95" s="31">
        <v>57.807948200015183</v>
      </c>
      <c r="O95" s="31">
        <v>58.033929645685284</v>
      </c>
      <c r="P95" s="31">
        <v>58.385566395355376</v>
      </c>
      <c r="Q95" s="31">
        <v>58.672828881448503</v>
      </c>
      <c r="R95" s="31">
        <v>59.183524346606511</v>
      </c>
      <c r="S95" s="31">
        <v>59.272965881602246</v>
      </c>
      <c r="T95" s="31">
        <v>59.396225745468826</v>
      </c>
      <c r="U95" s="31">
        <v>59.462939463385112</v>
      </c>
      <c r="V95" s="31">
        <v>59.778328524868272</v>
      </c>
      <c r="W95" s="31">
        <v>60.195255465121903</v>
      </c>
    </row>
    <row r="99" spans="1:7" x14ac:dyDescent="0.25">
      <c r="A99" s="34" t="s">
        <v>61</v>
      </c>
      <c r="B99" s="34"/>
    </row>
    <row r="101" spans="1:7" x14ac:dyDescent="0.25">
      <c r="A101" s="32"/>
      <c r="B101" s="32" t="s">
        <v>41</v>
      </c>
      <c r="C101" s="32" t="s">
        <v>2</v>
      </c>
      <c r="D101" s="32" t="s">
        <v>3</v>
      </c>
      <c r="E101" s="32" t="s">
        <v>4</v>
      </c>
      <c r="F101" s="32" t="s">
        <v>5</v>
      </c>
      <c r="G101" s="32" t="s">
        <v>42</v>
      </c>
    </row>
    <row r="102" spans="1:7" x14ac:dyDescent="0.25">
      <c r="A102" s="32"/>
      <c r="B102" s="32" t="s">
        <v>43</v>
      </c>
      <c r="C102" s="32" t="s">
        <v>9</v>
      </c>
      <c r="D102" s="32" t="s">
        <v>10</v>
      </c>
      <c r="E102" s="32" t="s">
        <v>11</v>
      </c>
      <c r="F102" s="32" t="s">
        <v>12</v>
      </c>
      <c r="G102" s="32" t="s">
        <v>44</v>
      </c>
    </row>
    <row r="103" spans="1:7" x14ac:dyDescent="0.25">
      <c r="A103" s="32">
        <v>2016</v>
      </c>
      <c r="B103" s="33">
        <v>45.417922918543098</v>
      </c>
      <c r="C103" s="33">
        <v>45.305289364106365</v>
      </c>
      <c r="D103" s="33">
        <v>45.305289364106365</v>
      </c>
      <c r="E103" s="33">
        <v>45.31624030939372</v>
      </c>
      <c r="F103" s="33">
        <v>45.336834345714486</v>
      </c>
      <c r="G103" s="33">
        <v>45.399936756944307</v>
      </c>
    </row>
    <row r="104" spans="1:7" x14ac:dyDescent="0.25">
      <c r="A104" s="32">
        <v>2017</v>
      </c>
      <c r="B104" s="33">
        <v>49.879674584177181</v>
      </c>
      <c r="C104" s="33">
        <v>49.659424275160276</v>
      </c>
      <c r="D104" s="33">
        <v>49.659424275160276</v>
      </c>
      <c r="E104" s="33">
        <v>49.63675723944317</v>
      </c>
      <c r="F104" s="33">
        <v>49.622705786750018</v>
      </c>
      <c r="G104" s="33">
        <v>49.855938988359995</v>
      </c>
    </row>
    <row r="105" spans="1:7" x14ac:dyDescent="0.25">
      <c r="A105" s="32">
        <v>2018</v>
      </c>
      <c r="B105" s="33">
        <v>52.254858266348755</v>
      </c>
      <c r="C105" s="33">
        <v>51.87770776028627</v>
      </c>
      <c r="D105" s="33">
        <v>51.851359951771393</v>
      </c>
      <c r="E105" s="33">
        <v>51.950434839561744</v>
      </c>
      <c r="F105" s="33">
        <v>51.979979928660271</v>
      </c>
      <c r="G105" s="33">
        <v>52.218032385268693</v>
      </c>
    </row>
    <row r="106" spans="1:7" x14ac:dyDescent="0.25">
      <c r="A106" s="32">
        <v>2019</v>
      </c>
      <c r="B106" s="33">
        <v>53.441479718702894</v>
      </c>
      <c r="C106" s="33">
        <v>52.897205651976449</v>
      </c>
      <c r="D106" s="33">
        <v>52.838990306521062</v>
      </c>
      <c r="E106" s="33">
        <v>52.93985483842782</v>
      </c>
      <c r="F106" s="33">
        <v>52.894024585442615</v>
      </c>
      <c r="G106" s="33">
        <v>53.376777280505394</v>
      </c>
    </row>
    <row r="107" spans="1:7" x14ac:dyDescent="0.25">
      <c r="A107" s="32">
        <v>2020</v>
      </c>
      <c r="B107" s="33">
        <v>55.020119989777648</v>
      </c>
      <c r="C107" s="33">
        <v>54.262200214959606</v>
      </c>
      <c r="D107" s="33">
        <v>54.16394234552547</v>
      </c>
      <c r="E107" s="33">
        <v>54.336868123917085</v>
      </c>
      <c r="F107" s="33">
        <v>54.270426791859649</v>
      </c>
      <c r="G107" s="33">
        <v>54.911588154819</v>
      </c>
    </row>
    <row r="108" spans="1:7" x14ac:dyDescent="0.25">
      <c r="A108" s="32">
        <v>2021</v>
      </c>
      <c r="B108" s="33">
        <v>55.990057628058018</v>
      </c>
      <c r="C108" s="33">
        <v>55.008713323148847</v>
      </c>
      <c r="D108" s="33">
        <v>54.869103518508759</v>
      </c>
      <c r="E108" s="33">
        <v>55.092222748753613</v>
      </c>
      <c r="F108" s="33">
        <v>54.982138203590104</v>
      </c>
      <c r="G108" s="33">
        <v>55.813995643735865</v>
      </c>
    </row>
    <row r="109" spans="1:7" x14ac:dyDescent="0.25">
      <c r="A109" s="32">
        <v>2022</v>
      </c>
      <c r="B109" s="33">
        <v>56.814374718036092</v>
      </c>
      <c r="C109" s="33">
        <v>55.556882674762839</v>
      </c>
      <c r="D109" s="33">
        <v>55.36686728481164</v>
      </c>
      <c r="E109" s="33">
        <v>55.614303007105178</v>
      </c>
      <c r="F109" s="33">
        <v>55.418289826679171</v>
      </c>
      <c r="G109" s="33">
        <v>56.540632345194574</v>
      </c>
    </row>
    <row r="110" spans="1:7" x14ac:dyDescent="0.25">
      <c r="A110" s="32">
        <v>2023</v>
      </c>
      <c r="B110" s="33">
        <v>57.128880768536689</v>
      </c>
      <c r="C110" s="33">
        <v>55.568598648036591</v>
      </c>
      <c r="D110" s="33">
        <v>55.329079345216513</v>
      </c>
      <c r="E110" s="33">
        <v>55.631380107140792</v>
      </c>
      <c r="F110" s="33">
        <v>55.381497684922195</v>
      </c>
      <c r="G110" s="33">
        <v>56.72517414166046</v>
      </c>
    </row>
    <row r="111" spans="1:7" x14ac:dyDescent="0.25">
      <c r="A111" s="32">
        <v>2024</v>
      </c>
      <c r="B111" s="33">
        <v>57.708242875427985</v>
      </c>
      <c r="C111" s="33">
        <v>55.791577782204492</v>
      </c>
      <c r="D111" s="33">
        <v>55.491357091730571</v>
      </c>
      <c r="E111" s="33">
        <v>55.837826609429825</v>
      </c>
      <c r="F111" s="33">
        <v>55.500691997841081</v>
      </c>
      <c r="G111" s="33">
        <v>57.146970167060175</v>
      </c>
    </row>
    <row r="112" spans="1:7" x14ac:dyDescent="0.25">
      <c r="A112" s="32">
        <v>2025</v>
      </c>
      <c r="B112" s="33">
        <v>58.153851943789249</v>
      </c>
      <c r="C112" s="33">
        <v>55.867063160433062</v>
      </c>
      <c r="D112" s="33">
        <v>55.508001026752041</v>
      </c>
      <c r="E112" s="33">
        <v>55.914669373910428</v>
      </c>
      <c r="F112" s="33">
        <v>55.508169071537715</v>
      </c>
      <c r="G112" s="33">
        <v>57.396881063824949</v>
      </c>
    </row>
    <row r="113" spans="1:23" x14ac:dyDescent="0.25">
      <c r="A113" s="32">
        <v>2026</v>
      </c>
      <c r="B113" s="33">
        <v>58.853851716538706</v>
      </c>
      <c r="C113" s="33">
        <v>56.090011671785874</v>
      </c>
      <c r="D113" s="33">
        <v>55.6604520361889</v>
      </c>
      <c r="E113" s="33">
        <v>56.131294956446993</v>
      </c>
      <c r="F113" s="33">
        <v>55.637210470492924</v>
      </c>
      <c r="G113" s="33">
        <v>57.807948200015183</v>
      </c>
    </row>
    <row r="114" spans="1:23" x14ac:dyDescent="0.25">
      <c r="A114" s="32">
        <v>2027</v>
      </c>
      <c r="B114" s="33">
        <v>59.373902339970982</v>
      </c>
      <c r="C114" s="33">
        <v>56.163029273829842</v>
      </c>
      <c r="D114" s="33">
        <v>55.646968532214274</v>
      </c>
      <c r="E114" s="33">
        <v>56.196741944484067</v>
      </c>
      <c r="F114" s="33">
        <v>55.596821956554358</v>
      </c>
      <c r="G114" s="33">
        <v>58.033929645685284</v>
      </c>
    </row>
    <row r="115" spans="1:23" x14ac:dyDescent="0.25">
      <c r="A115" s="32">
        <v>2028</v>
      </c>
      <c r="B115" s="33">
        <v>60.068871292459797</v>
      </c>
      <c r="C115" s="33">
        <v>56.337646178060382</v>
      </c>
      <c r="D115" s="33">
        <v>55.743406681373962</v>
      </c>
      <c r="E115" s="33">
        <v>56.329562109921255</v>
      </c>
      <c r="F115" s="33">
        <v>55.598980782512101</v>
      </c>
      <c r="G115" s="33">
        <v>58.385566395355376</v>
      </c>
    </row>
    <row r="116" spans="1:23" x14ac:dyDescent="0.25">
      <c r="A116" s="32">
        <v>2029</v>
      </c>
      <c r="B116" s="33">
        <v>60.736834377115805</v>
      </c>
      <c r="C116" s="33">
        <v>56.47169297682423</v>
      </c>
      <c r="D116" s="33">
        <v>55.805012901443405</v>
      </c>
      <c r="E116" s="33">
        <v>56.421741235190083</v>
      </c>
      <c r="F116" s="33">
        <v>55.575710871569349</v>
      </c>
      <c r="G116" s="33">
        <v>58.672828881448503</v>
      </c>
    </row>
    <row r="117" spans="1:23" x14ac:dyDescent="0.25">
      <c r="A117" s="32">
        <v>2030</v>
      </c>
      <c r="B117" s="33">
        <v>61.680689468757549</v>
      </c>
      <c r="C117" s="33">
        <v>56.832264023244583</v>
      </c>
      <c r="D117" s="33">
        <v>56.0428774684217</v>
      </c>
      <c r="E117" s="33">
        <v>56.754977626760919</v>
      </c>
      <c r="F117" s="33">
        <v>55.751348452259627</v>
      </c>
      <c r="G117" s="33">
        <v>59.183524346606511</v>
      </c>
    </row>
    <row r="118" spans="1:23" x14ac:dyDescent="0.25">
      <c r="A118" s="32">
        <v>2031</v>
      </c>
      <c r="B118" s="33">
        <v>62.203601580370353</v>
      </c>
      <c r="C118" s="33">
        <v>56.765210007205297</v>
      </c>
      <c r="D118" s="33">
        <v>55.878844762307331</v>
      </c>
      <c r="E118" s="33">
        <v>56.611197207880672</v>
      </c>
      <c r="F118" s="33">
        <v>55.424670943967172</v>
      </c>
      <c r="G118" s="33">
        <v>59.272965881602246</v>
      </c>
    </row>
    <row r="119" spans="1:23" x14ac:dyDescent="0.25">
      <c r="A119" s="32">
        <v>2032</v>
      </c>
      <c r="B119" s="33">
        <v>62.805198751349643</v>
      </c>
      <c r="C119" s="33">
        <v>56.717712975237248</v>
      </c>
      <c r="D119" s="33">
        <v>55.706557161593992</v>
      </c>
      <c r="E119" s="33">
        <v>56.506459367373736</v>
      </c>
      <c r="F119" s="33">
        <v>55.131253096220568</v>
      </c>
      <c r="G119" s="33">
        <v>59.396225745468826</v>
      </c>
    </row>
    <row r="120" spans="1:23" x14ac:dyDescent="0.25">
      <c r="A120" s="32">
        <v>2033</v>
      </c>
      <c r="B120" s="33">
        <v>63.331223809688218</v>
      </c>
      <c r="C120" s="33">
        <v>56.614870884014515</v>
      </c>
      <c r="D120" s="33">
        <v>55.496491418940565</v>
      </c>
      <c r="E120" s="33">
        <v>56.337068922527216</v>
      </c>
      <c r="F120" s="33">
        <v>54.784955096901776</v>
      </c>
      <c r="G120" s="33">
        <v>59.462939463385112</v>
      </c>
    </row>
    <row r="121" spans="1:23" x14ac:dyDescent="0.25">
      <c r="A121" s="32">
        <v>2034</v>
      </c>
      <c r="B121" s="33">
        <v>64.124224988104615</v>
      </c>
      <c r="C121" s="33">
        <v>56.764691052435744</v>
      </c>
      <c r="D121" s="33">
        <v>55.500518027647473</v>
      </c>
      <c r="E121" s="33">
        <v>56.394470769020558</v>
      </c>
      <c r="F121" s="33">
        <v>54.597156229435733</v>
      </c>
      <c r="G121" s="33">
        <v>59.778328524868272</v>
      </c>
    </row>
    <row r="122" spans="1:23" x14ac:dyDescent="0.25">
      <c r="A122" s="32">
        <v>2035</v>
      </c>
      <c r="B122" s="33">
        <v>64.986540149985686</v>
      </c>
      <c r="C122" s="33">
        <v>56.989519832491901</v>
      </c>
      <c r="D122" s="33">
        <v>55.584560539683423</v>
      </c>
      <c r="E122" s="33">
        <v>56.542485546178362</v>
      </c>
      <c r="F122" s="33">
        <v>54.515635918643113</v>
      </c>
      <c r="G122" s="33">
        <v>60.195255465121903</v>
      </c>
    </row>
    <row r="125" spans="1:23" x14ac:dyDescent="0.25">
      <c r="A125" t="s">
        <v>78</v>
      </c>
    </row>
    <row r="127" spans="1:23" x14ac:dyDescent="0.25">
      <c r="A127" s="34" t="s">
        <v>62</v>
      </c>
      <c r="B127" s="34" t="s">
        <v>63</v>
      </c>
      <c r="C127" s="34">
        <v>2015</v>
      </c>
      <c r="D127" s="34">
        <v>2016</v>
      </c>
      <c r="E127" s="34">
        <v>2017</v>
      </c>
      <c r="F127" s="34">
        <v>2018</v>
      </c>
      <c r="G127" s="34">
        <v>2019</v>
      </c>
      <c r="H127" s="34">
        <v>2020</v>
      </c>
      <c r="I127" s="34">
        <v>2021</v>
      </c>
      <c r="J127" s="34">
        <v>2022</v>
      </c>
      <c r="K127" s="34">
        <v>2023</v>
      </c>
      <c r="L127" s="34">
        <v>2024</v>
      </c>
      <c r="M127" s="34">
        <v>2025</v>
      </c>
      <c r="N127" s="34">
        <v>2026</v>
      </c>
      <c r="O127" s="34">
        <v>2027</v>
      </c>
      <c r="P127" s="34">
        <v>2028</v>
      </c>
      <c r="Q127" s="34">
        <v>2029</v>
      </c>
      <c r="R127" s="34">
        <v>2030</v>
      </c>
      <c r="S127" s="34">
        <v>2031</v>
      </c>
      <c r="T127" s="34">
        <v>2032</v>
      </c>
      <c r="U127" s="34">
        <v>2033</v>
      </c>
      <c r="V127" s="34">
        <v>2034</v>
      </c>
      <c r="W127" s="34">
        <v>2035</v>
      </c>
    </row>
    <row r="129" spans="1:23" x14ac:dyDescent="0.25">
      <c r="A129" t="s">
        <v>64</v>
      </c>
      <c r="B129" t="s">
        <v>65</v>
      </c>
      <c r="C129" s="17">
        <v>23.896564000000005</v>
      </c>
      <c r="D129" s="17">
        <v>23.113197</v>
      </c>
      <c r="E129" s="17">
        <v>22.208782000000003</v>
      </c>
      <c r="F129" s="17">
        <v>21.783380999999999</v>
      </c>
      <c r="G129" s="17">
        <v>21.251497999999994</v>
      </c>
      <c r="H129" s="17">
        <v>20.892212999999998</v>
      </c>
      <c r="I129" s="17">
        <v>20.250222000000001</v>
      </c>
      <c r="J129" s="17">
        <v>19.776567999999997</v>
      </c>
      <c r="K129" s="17">
        <v>19.234732999999999</v>
      </c>
      <c r="L129" s="17">
        <v>19.256597999999997</v>
      </c>
      <c r="M129" s="17">
        <v>19.287157000000001</v>
      </c>
      <c r="N129" s="17">
        <v>19.559852000000003</v>
      </c>
      <c r="O129" s="17">
        <v>19.68262</v>
      </c>
      <c r="P129" s="17">
        <v>19.938134999999999</v>
      </c>
      <c r="Q129" s="17">
        <v>20.065610000000003</v>
      </c>
      <c r="R129" s="17">
        <v>20.292328000000005</v>
      </c>
      <c r="S129" s="17">
        <v>20.371984999999999</v>
      </c>
      <c r="T129" s="17">
        <v>20.567795000000004</v>
      </c>
      <c r="U129" s="17">
        <v>20.585797000000003</v>
      </c>
      <c r="V129" s="17">
        <v>20.657185000000005</v>
      </c>
      <c r="W129" s="17">
        <v>20.840234999999996</v>
      </c>
    </row>
    <row r="130" spans="1:23" x14ac:dyDescent="0.25">
      <c r="A130" t="s">
        <v>64</v>
      </c>
      <c r="B130" t="s">
        <v>50</v>
      </c>
      <c r="C130" s="17">
        <v>369.08112500000004</v>
      </c>
      <c r="D130" s="17">
        <v>373.89379099999996</v>
      </c>
      <c r="E130" s="17">
        <v>375.99710999999996</v>
      </c>
      <c r="F130" s="17">
        <v>382.69730600000003</v>
      </c>
      <c r="G130" s="17">
        <v>383.58557399999995</v>
      </c>
      <c r="H130" s="17">
        <v>386.818262</v>
      </c>
      <c r="I130" s="17">
        <v>385.41028599999999</v>
      </c>
      <c r="J130" s="17">
        <v>387.64380200000005</v>
      </c>
      <c r="K130" s="17">
        <v>385.59742299999999</v>
      </c>
      <c r="L130" s="17">
        <v>389.34639200000004</v>
      </c>
      <c r="M130" s="17">
        <v>388.16737599999999</v>
      </c>
      <c r="N130" s="17">
        <v>389.342556</v>
      </c>
      <c r="O130" s="17">
        <v>387.36591300000003</v>
      </c>
      <c r="P130" s="17">
        <v>389.04155699999995</v>
      </c>
      <c r="Q130" s="17">
        <v>389.00109800000001</v>
      </c>
      <c r="R130" s="17">
        <v>391.90074600000003</v>
      </c>
      <c r="S130" s="17">
        <v>392.20691699999998</v>
      </c>
      <c r="T130" s="17">
        <v>395.34158600000001</v>
      </c>
      <c r="U130" s="17">
        <v>395.12561399999998</v>
      </c>
      <c r="V130" s="17">
        <v>396.35772800000007</v>
      </c>
      <c r="W130" s="17">
        <v>399.57680199999999</v>
      </c>
    </row>
    <row r="131" spans="1:23" x14ac:dyDescent="0.25">
      <c r="A131" t="s">
        <v>64</v>
      </c>
      <c r="B131" t="s">
        <v>66</v>
      </c>
      <c r="C131" s="17">
        <v>12.883025999999999</v>
      </c>
      <c r="D131" s="17">
        <v>14.625565999999999</v>
      </c>
      <c r="E131" s="17">
        <v>16.330136000000003</v>
      </c>
      <c r="F131" s="17">
        <v>18.348006000000002</v>
      </c>
      <c r="G131" s="17">
        <v>19.836447000000003</v>
      </c>
      <c r="H131" s="17">
        <v>21.212015000000001</v>
      </c>
      <c r="I131" s="17">
        <v>21.904318000000004</v>
      </c>
      <c r="J131" s="17">
        <v>22.588428999999998</v>
      </c>
      <c r="K131" s="17">
        <v>22.854064999999999</v>
      </c>
      <c r="L131" s="17">
        <v>23.623469</v>
      </c>
      <c r="M131" s="17">
        <v>24.146137999999997</v>
      </c>
      <c r="N131" s="17">
        <v>24.879767999999999</v>
      </c>
      <c r="O131" s="17">
        <v>25.295863000000004</v>
      </c>
      <c r="P131" s="17">
        <v>25.847138999999999</v>
      </c>
      <c r="Q131" s="17">
        <v>26.153478</v>
      </c>
      <c r="R131" s="17">
        <v>26.584097999999997</v>
      </c>
      <c r="S131" s="17">
        <v>26.778245000000002</v>
      </c>
      <c r="T131" s="17">
        <v>27.149003000000004</v>
      </c>
      <c r="U131" s="17">
        <v>27.240423</v>
      </c>
      <c r="V131" s="17">
        <v>27.421523000000004</v>
      </c>
      <c r="W131" s="17">
        <v>27.788327000000002</v>
      </c>
    </row>
    <row r="132" spans="1:23" x14ac:dyDescent="0.25">
      <c r="A132" t="s">
        <v>64</v>
      </c>
      <c r="B132" t="s">
        <v>67</v>
      </c>
      <c r="C132" s="17">
        <v>40.697578999999998</v>
      </c>
      <c r="D132" s="17">
        <v>39.752536750000004</v>
      </c>
      <c r="E132" s="17">
        <v>39.207644333333334</v>
      </c>
      <c r="F132" s="17">
        <v>39.322069166666665</v>
      </c>
      <c r="G132" s="17">
        <v>39.548235500000004</v>
      </c>
      <c r="H132" s="17">
        <v>40.210175</v>
      </c>
      <c r="I132" s="17">
        <v>40.696457333333328</v>
      </c>
      <c r="J132" s="17">
        <v>41.614135750000003</v>
      </c>
      <c r="K132" s="17">
        <v>42.21997833333333</v>
      </c>
      <c r="L132" s="17">
        <v>43.624254666666673</v>
      </c>
      <c r="M132" s="17">
        <v>44.609034999999999</v>
      </c>
      <c r="N132" s="17">
        <v>45.788641999999996</v>
      </c>
      <c r="O132" s="17">
        <v>46.369974999999997</v>
      </c>
      <c r="P132" s="17">
        <v>47.197600000000001</v>
      </c>
      <c r="Q132" s="17">
        <v>47.631104999999998</v>
      </c>
      <c r="R132" s="17">
        <v>48.264246000000007</v>
      </c>
      <c r="S132" s="17">
        <v>48.483881000000004</v>
      </c>
      <c r="T132" s="17">
        <v>48.979514000000002</v>
      </c>
      <c r="U132" s="17">
        <v>48.994059</v>
      </c>
      <c r="V132" s="17">
        <v>49.150897000000001</v>
      </c>
      <c r="W132" s="17">
        <v>49.638868000000002</v>
      </c>
    </row>
    <row r="133" spans="1:23" x14ac:dyDescent="0.25">
      <c r="A133" t="s">
        <v>64</v>
      </c>
      <c r="B133" t="s">
        <v>55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</row>
    <row r="134" spans="1:23" x14ac:dyDescent="0.25">
      <c r="A134" t="s">
        <v>68</v>
      </c>
      <c r="B134" t="s">
        <v>65</v>
      </c>
      <c r="C134" s="17">
        <v>1.8937749999999995</v>
      </c>
      <c r="D134" s="17">
        <v>1.7820859999999998</v>
      </c>
      <c r="E134" s="17">
        <v>1.7093919999999998</v>
      </c>
      <c r="F134" s="17">
        <v>1.6463449999999999</v>
      </c>
      <c r="G134" s="17">
        <v>1.5966340000000003</v>
      </c>
      <c r="H134" s="17">
        <v>1.5650380000000002</v>
      </c>
      <c r="I134" s="17">
        <v>1.5224790000000001</v>
      </c>
      <c r="J134" s="17">
        <v>1.494693</v>
      </c>
      <c r="K134" s="17">
        <v>1.4718010000000001</v>
      </c>
      <c r="L134" s="17">
        <v>1.452439</v>
      </c>
      <c r="M134" s="17">
        <v>1.4359089999999999</v>
      </c>
      <c r="N134" s="17">
        <v>1.42214</v>
      </c>
      <c r="O134" s="17">
        <v>1.4107459999999996</v>
      </c>
      <c r="P134" s="17">
        <v>1.4013420000000001</v>
      </c>
      <c r="Q134" s="17">
        <v>1.3935630000000001</v>
      </c>
      <c r="R134" s="17">
        <v>1.387267</v>
      </c>
      <c r="S134" s="17">
        <v>1.3822269999999999</v>
      </c>
      <c r="T134" s="17">
        <v>1.3782239999999999</v>
      </c>
      <c r="U134" s="17">
        <v>1.3751690000000001</v>
      </c>
      <c r="V134" s="17">
        <v>1.3729420000000001</v>
      </c>
      <c r="W134" s="17">
        <v>1.3714649999999999</v>
      </c>
    </row>
    <row r="135" spans="1:23" x14ac:dyDescent="0.25">
      <c r="A135" t="s">
        <v>68</v>
      </c>
      <c r="B135" t="s">
        <v>50</v>
      </c>
      <c r="C135" s="17">
        <v>199.73557899999997</v>
      </c>
      <c r="D135" s="17">
        <v>199.83359299999998</v>
      </c>
      <c r="E135" s="17">
        <v>200.32656299999999</v>
      </c>
      <c r="F135" s="17">
        <v>200.80976199999998</v>
      </c>
      <c r="G135" s="17">
        <v>201.387518</v>
      </c>
      <c r="H135" s="17">
        <v>202.23121900000001</v>
      </c>
      <c r="I135" s="17">
        <v>200.865734</v>
      </c>
      <c r="J135" s="17">
        <v>201.48532400000005</v>
      </c>
      <c r="K135" s="17">
        <v>202.16966200000002</v>
      </c>
      <c r="L135" s="17">
        <v>202.84158099999999</v>
      </c>
      <c r="M135" s="17">
        <v>203.48370599999998</v>
      </c>
      <c r="N135" s="17">
        <v>204.19581600000001</v>
      </c>
      <c r="O135" s="17">
        <v>204.99294799999998</v>
      </c>
      <c r="P135" s="17">
        <v>205.85913400000001</v>
      </c>
      <c r="Q135" s="17">
        <v>206.73341199999999</v>
      </c>
      <c r="R135" s="17">
        <v>207.64093800000001</v>
      </c>
      <c r="S135" s="17">
        <v>208.58640000000003</v>
      </c>
      <c r="T135" s="17">
        <v>209.56377199999997</v>
      </c>
      <c r="U135" s="17">
        <v>210.56912499999999</v>
      </c>
      <c r="V135" s="17">
        <v>211.60232500000001</v>
      </c>
      <c r="W135" s="17">
        <v>212.662327</v>
      </c>
    </row>
    <row r="136" spans="1:23" x14ac:dyDescent="0.25">
      <c r="A136" t="s">
        <v>68</v>
      </c>
      <c r="B136" t="s">
        <v>66</v>
      </c>
      <c r="C136" s="17">
        <v>13.319702999999999</v>
      </c>
      <c r="D136" s="17">
        <v>13.650648</v>
      </c>
      <c r="E136" s="17">
        <v>13.975907000000001</v>
      </c>
      <c r="F136" s="17">
        <v>14.300312999999999</v>
      </c>
      <c r="G136" s="17">
        <v>14.622349999999999</v>
      </c>
      <c r="H136" s="17">
        <v>14.942874000000002</v>
      </c>
      <c r="I136" s="17">
        <v>15.122791000000001</v>
      </c>
      <c r="J136" s="17">
        <v>15.429820999999999</v>
      </c>
      <c r="K136" s="17">
        <v>15.73554</v>
      </c>
      <c r="L136" s="17">
        <v>16.034953999999999</v>
      </c>
      <c r="M136" s="17">
        <v>16.326926</v>
      </c>
      <c r="N136" s="17">
        <v>16.619118</v>
      </c>
      <c r="O136" s="17">
        <v>16.913263000000001</v>
      </c>
      <c r="P136" s="17">
        <v>17.208296000000001</v>
      </c>
      <c r="Q136" s="17">
        <v>17.498733999999999</v>
      </c>
      <c r="R136" s="17">
        <v>17.786908999999998</v>
      </c>
      <c r="S136" s="17">
        <v>18.073693999999996</v>
      </c>
      <c r="T136" s="17">
        <v>18.359023000000004</v>
      </c>
      <c r="U136" s="17">
        <v>18.642442000000003</v>
      </c>
      <c r="V136" s="17">
        <v>18.924089000000002</v>
      </c>
      <c r="W136" s="17">
        <v>19.204032000000002</v>
      </c>
    </row>
    <row r="137" spans="1:23" x14ac:dyDescent="0.25">
      <c r="A137" t="s">
        <v>68</v>
      </c>
      <c r="B137" t="s">
        <v>55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</row>
    <row r="138" spans="1:23" x14ac:dyDescent="0.25">
      <c r="A138" t="s">
        <v>69</v>
      </c>
      <c r="B138" t="s">
        <v>49</v>
      </c>
      <c r="C138" s="17">
        <v>513.81441699999993</v>
      </c>
      <c r="D138" s="17">
        <v>513.83593100000007</v>
      </c>
      <c r="E138" s="17">
        <v>510.65109200000001</v>
      </c>
      <c r="F138" s="17">
        <v>510.85877700000003</v>
      </c>
      <c r="G138" s="17">
        <v>506.37675400000001</v>
      </c>
      <c r="H138" s="17">
        <v>503.89923499999998</v>
      </c>
      <c r="I138" s="17">
        <v>495.30531399999995</v>
      </c>
      <c r="J138" s="17">
        <v>488.14465600000005</v>
      </c>
      <c r="K138" s="17">
        <v>475.89548100000002</v>
      </c>
      <c r="L138" s="17">
        <v>465.69942399999991</v>
      </c>
      <c r="M138" s="17">
        <v>451.48049199999997</v>
      </c>
      <c r="N138" s="17">
        <v>438.72398099999998</v>
      </c>
      <c r="O138" s="17">
        <v>423.02790300000004</v>
      </c>
      <c r="P138" s="17">
        <v>410.09601100000009</v>
      </c>
      <c r="Q138" s="17">
        <v>394.40854700000011</v>
      </c>
      <c r="R138" s="17">
        <v>381.75040200000001</v>
      </c>
      <c r="S138" s="17">
        <v>367.17087799999996</v>
      </c>
      <c r="T138" s="17">
        <v>355.55361300000004</v>
      </c>
      <c r="U138" s="17">
        <v>342.75851499999999</v>
      </c>
      <c r="V138" s="17">
        <v>332.52845299999996</v>
      </c>
      <c r="W138" s="17">
        <v>323.40271800000005</v>
      </c>
    </row>
    <row r="139" spans="1:23" x14ac:dyDescent="0.25">
      <c r="A139" t="s">
        <v>69</v>
      </c>
      <c r="B139" t="s">
        <v>47</v>
      </c>
      <c r="C139" s="17">
        <v>253.76081300000001</v>
      </c>
      <c r="D139" s="17">
        <v>259.53457900000001</v>
      </c>
      <c r="E139" s="17">
        <v>266.10447799999997</v>
      </c>
      <c r="F139" s="17">
        <v>271.47082799999998</v>
      </c>
      <c r="G139" s="17">
        <v>275.870363</v>
      </c>
      <c r="H139" s="17">
        <v>279.42834000000005</v>
      </c>
      <c r="I139" s="17">
        <v>282.372389</v>
      </c>
      <c r="J139" s="17">
        <v>283.88210000000004</v>
      </c>
      <c r="K139" s="17">
        <v>287.24891999999994</v>
      </c>
      <c r="L139" s="17">
        <v>291.09551499999998</v>
      </c>
      <c r="M139" s="17">
        <v>294.94413600000007</v>
      </c>
      <c r="N139" s="17">
        <v>298.99445500000002</v>
      </c>
      <c r="O139" s="17">
        <v>302.94594599999994</v>
      </c>
      <c r="P139" s="17">
        <v>305.91714300000007</v>
      </c>
      <c r="Q139" s="17">
        <v>309.99345899999997</v>
      </c>
      <c r="R139" s="17">
        <v>314.01048800000001</v>
      </c>
      <c r="S139" s="17">
        <v>317.42790900000006</v>
      </c>
      <c r="T139" s="17">
        <v>317.20230399999997</v>
      </c>
      <c r="U139" s="17">
        <v>318.67969900000003</v>
      </c>
      <c r="V139" s="17">
        <v>320.38640800000002</v>
      </c>
      <c r="W139" s="17">
        <v>322.11969699999997</v>
      </c>
    </row>
    <row r="140" spans="1:23" x14ac:dyDescent="0.25">
      <c r="A140" t="s">
        <v>69</v>
      </c>
      <c r="B140" t="s">
        <v>65</v>
      </c>
      <c r="C140" s="17">
        <v>14.118850999999999</v>
      </c>
      <c r="D140" s="17">
        <v>15.295011000000001</v>
      </c>
      <c r="E140" s="17">
        <v>15.455568</v>
      </c>
      <c r="F140" s="17">
        <v>15.755595</v>
      </c>
      <c r="G140" s="17">
        <v>15.8089</v>
      </c>
      <c r="H140" s="17">
        <v>15.664301999999999</v>
      </c>
      <c r="I140" s="17">
        <v>15.598499</v>
      </c>
      <c r="J140" s="17">
        <v>15.588398</v>
      </c>
      <c r="K140" s="17">
        <v>15.480463</v>
      </c>
      <c r="L140" s="17">
        <v>15.488939</v>
      </c>
      <c r="M140" s="17">
        <v>15.781864000000001</v>
      </c>
      <c r="N140" s="17">
        <v>15.718031</v>
      </c>
      <c r="O140" s="17">
        <v>15.679683000000001</v>
      </c>
      <c r="P140" s="17">
        <v>15.711100999999999</v>
      </c>
      <c r="Q140" s="17">
        <v>15.75116</v>
      </c>
      <c r="R140" s="17">
        <v>15.789346</v>
      </c>
      <c r="S140" s="17">
        <v>15.780301</v>
      </c>
      <c r="T140" s="17">
        <v>15.728311</v>
      </c>
      <c r="U140" s="17">
        <v>15.677669</v>
      </c>
      <c r="V140" s="17">
        <v>15.645761</v>
      </c>
      <c r="W140" s="17">
        <v>15.579734</v>
      </c>
    </row>
    <row r="141" spans="1:23" x14ac:dyDescent="0.25">
      <c r="A141" t="s">
        <v>69</v>
      </c>
      <c r="B141" t="s">
        <v>70</v>
      </c>
      <c r="C141" s="17">
        <v>104.509483</v>
      </c>
      <c r="D141" s="17">
        <v>107.667711</v>
      </c>
      <c r="E141" s="17">
        <v>110.65908999999999</v>
      </c>
      <c r="F141" s="17">
        <v>113.908079</v>
      </c>
      <c r="G141" s="17">
        <v>116.77501400000001</v>
      </c>
      <c r="H141" s="17">
        <v>119.96114699999998</v>
      </c>
      <c r="I141" s="17">
        <v>122.71120599999999</v>
      </c>
      <c r="J141" s="17">
        <v>125.80680500000001</v>
      </c>
      <c r="K141" s="17">
        <v>128.44036199999999</v>
      </c>
      <c r="L141" s="17">
        <v>131.47794999999999</v>
      </c>
      <c r="M141" s="17">
        <v>134.07114200000001</v>
      </c>
      <c r="N141" s="17">
        <v>137.03676099999998</v>
      </c>
      <c r="O141" s="17">
        <v>139.48441599999998</v>
      </c>
      <c r="P141" s="17">
        <v>142.327383</v>
      </c>
      <c r="Q141" s="17">
        <v>144.67165599999998</v>
      </c>
      <c r="R141" s="17">
        <v>147.427469</v>
      </c>
      <c r="S141" s="17">
        <v>149.63980899999999</v>
      </c>
      <c r="T141" s="17">
        <v>152.251598</v>
      </c>
      <c r="U141" s="17">
        <v>154.336163</v>
      </c>
      <c r="V141" s="17">
        <v>156.65666800000002</v>
      </c>
      <c r="W141" s="17">
        <v>158.77004700000001</v>
      </c>
    </row>
    <row r="142" spans="1:23" x14ac:dyDescent="0.25">
      <c r="A142" t="s">
        <v>69</v>
      </c>
      <c r="B142" t="s">
        <v>66</v>
      </c>
      <c r="C142" s="17">
        <v>5.2153088584725626</v>
      </c>
      <c r="D142" s="17">
        <v>5.2172557094236005</v>
      </c>
      <c r="E142" s="17">
        <v>5.1861412266182114</v>
      </c>
      <c r="F142" s="17">
        <v>5.1911532510974787</v>
      </c>
      <c r="G142" s="17">
        <v>5.1518927562085803</v>
      </c>
      <c r="H142" s="17">
        <v>5.1360982974783953</v>
      </c>
      <c r="I142" s="17">
        <v>5.062929435833742</v>
      </c>
      <c r="J142" s="17">
        <v>5.0102496671589609</v>
      </c>
      <c r="K142" s="17">
        <v>4.9120289370600725</v>
      </c>
      <c r="L142" s="17">
        <v>4.8397982258440031</v>
      </c>
      <c r="M142" s="17">
        <v>4.7335218775314871</v>
      </c>
      <c r="N142" s="17">
        <v>4.6565821762795183</v>
      </c>
      <c r="O142" s="17">
        <v>4.5518737205539912</v>
      </c>
      <c r="P142" s="17">
        <v>4.483318231900423</v>
      </c>
      <c r="Q142" s="17">
        <v>4.3917917961263617</v>
      </c>
      <c r="R142" s="17">
        <v>4.3387164266887943</v>
      </c>
      <c r="S142" s="17">
        <v>4.2672308056636812</v>
      </c>
      <c r="T142" s="17">
        <v>4.2325188107638345</v>
      </c>
      <c r="U142" s="17">
        <v>4.1807696250233768</v>
      </c>
      <c r="V142" s="17">
        <v>4.1572548817577228</v>
      </c>
      <c r="W142" s="17">
        <v>4.137289917827383</v>
      </c>
    </row>
    <row r="143" spans="1:23" x14ac:dyDescent="0.25">
      <c r="A143" t="s">
        <v>69</v>
      </c>
      <c r="B143" t="s">
        <v>71</v>
      </c>
      <c r="C143" s="17">
        <v>1.6558899999999999</v>
      </c>
      <c r="D143" s="17">
        <v>2.5754830000000002</v>
      </c>
      <c r="E143" s="17">
        <v>3.5275710000000005</v>
      </c>
      <c r="F143" s="17">
        <v>4.3606729999999994</v>
      </c>
      <c r="G143" s="17">
        <v>5.2787280000000001</v>
      </c>
      <c r="H143" s="17">
        <v>6.3346270000000002</v>
      </c>
      <c r="I143" s="17">
        <v>7.4105639999999999</v>
      </c>
      <c r="J143" s="17">
        <v>9.9325720000000004</v>
      </c>
      <c r="K143" s="17">
        <v>11.017947999999999</v>
      </c>
      <c r="L143" s="17">
        <v>12.122593000000002</v>
      </c>
      <c r="M143" s="17">
        <v>13.490651000000002</v>
      </c>
      <c r="N143" s="17">
        <v>14.901954000000002</v>
      </c>
      <c r="O143" s="17">
        <v>16.322168999999999</v>
      </c>
      <c r="P143" s="17">
        <v>19.002504999999999</v>
      </c>
      <c r="Q143" s="17">
        <v>20.518067999999996</v>
      </c>
      <c r="R143" s="17">
        <v>21.904408</v>
      </c>
      <c r="S143" s="17">
        <v>23.422704</v>
      </c>
      <c r="T143" s="17">
        <v>27.747166000000004</v>
      </c>
      <c r="U143" s="17">
        <v>29.791695999999998</v>
      </c>
      <c r="V143" s="17">
        <v>31.491230000000002</v>
      </c>
      <c r="W143" s="17">
        <v>33.224045999999994</v>
      </c>
    </row>
    <row r="144" spans="1:23" x14ac:dyDescent="0.25">
      <c r="A144" t="s">
        <v>69</v>
      </c>
      <c r="B144" t="s">
        <v>72</v>
      </c>
      <c r="C144" s="17">
        <v>5.4563369999999995</v>
      </c>
      <c r="D144" s="17">
        <v>5.5845160000000007</v>
      </c>
      <c r="E144" s="17">
        <v>5.7303519999999999</v>
      </c>
      <c r="F144" s="17">
        <v>5.848457999999999</v>
      </c>
      <c r="G144" s="17">
        <v>5.9446289999999999</v>
      </c>
      <c r="H144" s="17">
        <v>6.0211259999999998</v>
      </c>
      <c r="I144" s="17">
        <v>6.0835319999999991</v>
      </c>
      <c r="J144" s="17">
        <v>6.1131659999999997</v>
      </c>
      <c r="K144" s="17">
        <v>6.1849169999999996</v>
      </c>
      <c r="L144" s="17">
        <v>6.2671859999999997</v>
      </c>
      <c r="M144" s="17">
        <v>6.348412999999999</v>
      </c>
      <c r="N144" s="17">
        <v>6.4356390000000001</v>
      </c>
      <c r="O144" s="17">
        <v>6.520251</v>
      </c>
      <c r="P144" s="17">
        <v>6.581887</v>
      </c>
      <c r="Q144" s="17">
        <v>6.6686620000000003</v>
      </c>
      <c r="R144" s="17">
        <v>6.7541630000000001</v>
      </c>
      <c r="S144" s="17">
        <v>6.8254070000000011</v>
      </c>
      <c r="T144" s="17">
        <v>6.8135009999999996</v>
      </c>
      <c r="U144" s="17">
        <v>6.8410069999999994</v>
      </c>
      <c r="V144" s="17">
        <v>6.8734959999999994</v>
      </c>
      <c r="W144" s="17">
        <v>6.9065690000000002</v>
      </c>
    </row>
    <row r="145" spans="1:23" x14ac:dyDescent="0.25">
      <c r="A145" t="s">
        <v>69</v>
      </c>
      <c r="B145" t="s">
        <v>73</v>
      </c>
      <c r="C145" s="17">
        <v>27.750275728090507</v>
      </c>
      <c r="D145" s="17">
        <v>27.753784649838178</v>
      </c>
      <c r="E145" s="17">
        <v>27.58340390870713</v>
      </c>
      <c r="F145" s="17">
        <v>27.598521488003808</v>
      </c>
      <c r="G145" s="17">
        <v>27.364830218563174</v>
      </c>
      <c r="H145" s="17">
        <v>27.243514660373485</v>
      </c>
      <c r="I145" s="17">
        <v>26.798026043562871</v>
      </c>
      <c r="J145" s="17">
        <v>26.437623768863457</v>
      </c>
      <c r="K145" s="17">
        <v>25.810209388492492</v>
      </c>
      <c r="L145" s="17">
        <v>25.299788049804622</v>
      </c>
      <c r="M145" s="17">
        <v>24.580172133355358</v>
      </c>
      <c r="N145" s="17">
        <v>23.960768778770255</v>
      </c>
      <c r="O145" s="17">
        <v>23.180815964615356</v>
      </c>
      <c r="P145" s="17">
        <v>22.559173668252107</v>
      </c>
      <c r="Q145" s="17">
        <v>21.793864664852666</v>
      </c>
      <c r="R145" s="17">
        <v>21.200266401310902</v>
      </c>
      <c r="S145" s="17">
        <v>20.502706259970662</v>
      </c>
      <c r="T145" s="17">
        <v>19.972497362043825</v>
      </c>
      <c r="U145" s="17">
        <v>19.371901907165295</v>
      </c>
      <c r="V145" s="17">
        <v>18.912309661192392</v>
      </c>
      <c r="W145" s="17">
        <v>18.503520265278123</v>
      </c>
    </row>
    <row r="146" spans="1:23" x14ac:dyDescent="0.25">
      <c r="A146" t="s">
        <v>69</v>
      </c>
      <c r="B146" t="s">
        <v>48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</row>
    <row r="147" spans="1:23" x14ac:dyDescent="0.25">
      <c r="A147" t="s">
        <v>74</v>
      </c>
      <c r="B147" t="s">
        <v>65</v>
      </c>
      <c r="C147" s="17">
        <v>19.865873000000001</v>
      </c>
      <c r="D147" s="17">
        <v>20.04007</v>
      </c>
      <c r="E147" s="17">
        <v>19.537616</v>
      </c>
      <c r="F147" s="17">
        <v>19.563868000000003</v>
      </c>
      <c r="G147" s="17">
        <v>19.513469000000001</v>
      </c>
      <c r="H147" s="17">
        <v>19.439890999999999</v>
      </c>
      <c r="I147" s="17">
        <v>19.494973000000002</v>
      </c>
      <c r="J147" s="17">
        <v>19.461385999999997</v>
      </c>
      <c r="K147" s="17">
        <v>19.225293999999998</v>
      </c>
      <c r="L147" s="17">
        <v>19.122346999999998</v>
      </c>
      <c r="M147" s="17">
        <v>19.003496999999999</v>
      </c>
      <c r="N147" s="17">
        <v>18.727207</v>
      </c>
      <c r="O147" s="17">
        <v>18.700097</v>
      </c>
      <c r="P147" s="17">
        <v>18.548749000000001</v>
      </c>
      <c r="Q147" s="17">
        <v>18.499527</v>
      </c>
      <c r="R147" s="17">
        <v>18.485236</v>
      </c>
      <c r="S147" s="17">
        <v>18.408023</v>
      </c>
      <c r="T147" s="17">
        <v>18.401741000000001</v>
      </c>
      <c r="U147" s="17">
        <v>18.436105000000001</v>
      </c>
      <c r="V147" s="17">
        <v>18.529639000000003</v>
      </c>
      <c r="W147" s="17">
        <v>18.652788000000001</v>
      </c>
    </row>
    <row r="148" spans="1:23" x14ac:dyDescent="0.25">
      <c r="A148" t="s">
        <v>74</v>
      </c>
      <c r="B148" t="s">
        <v>50</v>
      </c>
      <c r="C148" s="17">
        <v>280.63356900000002</v>
      </c>
      <c r="D148" s="17">
        <v>288.36699800000002</v>
      </c>
      <c r="E148" s="17">
        <v>277.71641300000005</v>
      </c>
      <c r="F148" s="17">
        <v>273.86334000000005</v>
      </c>
      <c r="G148" s="17">
        <v>271.01616799999999</v>
      </c>
      <c r="H148" s="17">
        <v>268.769656</v>
      </c>
      <c r="I148" s="17">
        <v>268.22859599999998</v>
      </c>
      <c r="J148" s="17">
        <v>266.75254200000001</v>
      </c>
      <c r="K148" s="17">
        <v>263.34318999999994</v>
      </c>
      <c r="L148" s="17">
        <v>261.02922100000001</v>
      </c>
      <c r="M148" s="17">
        <v>260.16831300000001</v>
      </c>
      <c r="N148" s="17">
        <v>258.04450000000003</v>
      </c>
      <c r="O148" s="17">
        <v>257.78583799999996</v>
      </c>
      <c r="P148" s="17">
        <v>256.65090299999997</v>
      </c>
      <c r="Q148" s="17">
        <v>256.90168700000004</v>
      </c>
      <c r="R148" s="17">
        <v>257.01395100000002</v>
      </c>
      <c r="S148" s="17">
        <v>256.23641599999996</v>
      </c>
      <c r="T148" s="17">
        <v>256.36371000000003</v>
      </c>
      <c r="U148" s="17">
        <v>257.13911400000001</v>
      </c>
      <c r="V148" s="17">
        <v>258.50872500000003</v>
      </c>
      <c r="W148" s="17">
        <v>260.47975200000002</v>
      </c>
    </row>
    <row r="149" spans="1:23" x14ac:dyDescent="0.25">
      <c r="A149" t="s">
        <v>74</v>
      </c>
      <c r="B149" t="s">
        <v>54</v>
      </c>
      <c r="C149" s="17">
        <v>22.567473</v>
      </c>
      <c r="D149" s="17">
        <v>22.350815999999998</v>
      </c>
      <c r="E149" s="17">
        <v>22.827898999999999</v>
      </c>
      <c r="F149" s="17">
        <v>24.227658000000002</v>
      </c>
      <c r="G149" s="17">
        <v>24.401573999999997</v>
      </c>
      <c r="H149" s="17">
        <v>25.104312999999998</v>
      </c>
      <c r="I149" s="17">
        <v>25.391114000000002</v>
      </c>
      <c r="J149" s="17">
        <v>25.550329000000005</v>
      </c>
      <c r="K149" s="17">
        <v>25.279677</v>
      </c>
      <c r="L149" s="17">
        <v>25.288782999999999</v>
      </c>
      <c r="M149" s="17">
        <v>25.097624000000003</v>
      </c>
      <c r="N149" s="17">
        <v>24.563077999999997</v>
      </c>
      <c r="O149" s="17">
        <v>24.232934000000004</v>
      </c>
      <c r="P149" s="17">
        <v>23.831417000000002</v>
      </c>
      <c r="Q149" s="17">
        <v>23.887459000000007</v>
      </c>
      <c r="R149" s="17">
        <v>23.942855999999999</v>
      </c>
      <c r="S149" s="17">
        <v>23.875442</v>
      </c>
      <c r="T149" s="17">
        <v>23.776769000000002</v>
      </c>
      <c r="U149" s="17">
        <v>23.816873999999995</v>
      </c>
      <c r="V149" s="17">
        <v>23.899294000000001</v>
      </c>
      <c r="W149" s="17">
        <v>23.947907000000004</v>
      </c>
    </row>
    <row r="150" spans="1:23" x14ac:dyDescent="0.25">
      <c r="A150" t="s">
        <v>74</v>
      </c>
      <c r="B150" t="s">
        <v>75</v>
      </c>
      <c r="C150" s="17">
        <v>84.859801999999988</v>
      </c>
      <c r="D150" s="17">
        <v>85.98095099999999</v>
      </c>
      <c r="E150" s="17">
        <v>86.210654000000005</v>
      </c>
      <c r="F150" s="17">
        <v>86.453981999999996</v>
      </c>
      <c r="G150" s="17">
        <v>86.371474000000021</v>
      </c>
      <c r="H150" s="17">
        <v>86.467587000000009</v>
      </c>
      <c r="I150" s="17">
        <v>86.197485999999998</v>
      </c>
      <c r="J150" s="17">
        <v>85.817028000000008</v>
      </c>
      <c r="K150" s="17">
        <v>85.275664999999989</v>
      </c>
      <c r="L150" s="17">
        <v>84.941912000000016</v>
      </c>
      <c r="M150" s="17">
        <v>84.505783000000008</v>
      </c>
      <c r="N150" s="17">
        <v>84.155176000000012</v>
      </c>
      <c r="O150" s="17">
        <v>83.74692300000001</v>
      </c>
      <c r="P150" s="17">
        <v>83.246137000000004</v>
      </c>
      <c r="Q150" s="17">
        <v>82.782780000000002</v>
      </c>
      <c r="R150" s="17">
        <v>82.356392000000014</v>
      </c>
      <c r="S150" s="17">
        <v>81.859713000000013</v>
      </c>
      <c r="T150" s="17">
        <v>81.372571000000008</v>
      </c>
      <c r="U150" s="17">
        <v>80.791470999999987</v>
      </c>
      <c r="V150" s="17">
        <v>80.360899000000003</v>
      </c>
      <c r="W150" s="17">
        <v>79.891836999999981</v>
      </c>
    </row>
    <row r="151" spans="1:23" x14ac:dyDescent="0.25">
      <c r="A151" t="s">
        <v>74</v>
      </c>
      <c r="B151" t="s">
        <v>55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</row>
    <row r="152" spans="1:23" x14ac:dyDescent="0.25">
      <c r="A152" t="s">
        <v>74</v>
      </c>
      <c r="B152" t="s">
        <v>49</v>
      </c>
      <c r="C152" s="17">
        <v>10.15183</v>
      </c>
      <c r="D152" s="17">
        <v>10.156858</v>
      </c>
      <c r="E152" s="17">
        <v>10.160605</v>
      </c>
      <c r="F152" s="17">
        <v>10.163235</v>
      </c>
      <c r="G152" s="17">
        <v>10.164873999999999</v>
      </c>
      <c r="H152" s="17">
        <v>10.16564</v>
      </c>
      <c r="I152" s="17">
        <v>10.16563</v>
      </c>
      <c r="J152" s="17">
        <v>10.164928</v>
      </c>
      <c r="K152" s="17">
        <v>10.163606</v>
      </c>
      <c r="L152" s="17">
        <v>10.161727000000001</v>
      </c>
      <c r="M152" s="17">
        <v>10.159345</v>
      </c>
      <c r="N152" s="17">
        <v>10.156509</v>
      </c>
      <c r="O152" s="17">
        <v>10.153263000000001</v>
      </c>
      <c r="P152" s="17">
        <v>10.149644</v>
      </c>
      <c r="Q152" s="17">
        <v>10.145682000000001</v>
      </c>
      <c r="R152" s="17">
        <v>10.141413999999999</v>
      </c>
      <c r="S152" s="17">
        <v>10.136858999999999</v>
      </c>
      <c r="T152" s="17">
        <v>10.132046000000001</v>
      </c>
      <c r="U152" s="17">
        <v>10.126995000000001</v>
      </c>
      <c r="V152" s="17">
        <v>10.121725</v>
      </c>
      <c r="W152" s="17">
        <v>10.116254</v>
      </c>
    </row>
    <row r="153" spans="1:23" x14ac:dyDescent="0.25">
      <c r="A153" t="s">
        <v>74</v>
      </c>
      <c r="B153" t="s">
        <v>52</v>
      </c>
      <c r="C153" s="17">
        <v>71.030867000000001</v>
      </c>
      <c r="D153" s="17">
        <v>69.934376999999998</v>
      </c>
      <c r="E153" s="17">
        <v>67.677684999999997</v>
      </c>
      <c r="F153" s="17">
        <v>65.333832999999998</v>
      </c>
      <c r="G153" s="17">
        <v>63.491029999999995</v>
      </c>
      <c r="H153" s="17">
        <v>62.814393000000003</v>
      </c>
      <c r="I153" s="17">
        <v>62.311553000000004</v>
      </c>
      <c r="J153" s="17">
        <v>61.715516000000001</v>
      </c>
      <c r="K153" s="17">
        <v>60.232286000000002</v>
      </c>
      <c r="L153" s="17">
        <v>59.015141999999997</v>
      </c>
      <c r="M153" s="17">
        <v>58.717390999999999</v>
      </c>
      <c r="N153" s="17">
        <v>57.357211999999997</v>
      </c>
      <c r="O153" s="17">
        <v>57.378045</v>
      </c>
      <c r="P153" s="17">
        <v>56.842378999999994</v>
      </c>
      <c r="Q153" s="17">
        <v>56.891417000000004</v>
      </c>
      <c r="R153" s="17">
        <v>56.911231999999998</v>
      </c>
      <c r="S153" s="17">
        <v>56.333716000000003</v>
      </c>
      <c r="T153" s="17">
        <v>56.205246000000002</v>
      </c>
      <c r="U153" s="17">
        <v>55.913921999999999</v>
      </c>
      <c r="V153" s="17">
        <v>56.166399999999996</v>
      </c>
      <c r="W153" s="17">
        <v>56.627656000000002</v>
      </c>
    </row>
    <row r="154" spans="1:23" x14ac:dyDescent="0.25">
      <c r="A154" t="s">
        <v>74</v>
      </c>
      <c r="B154" t="s">
        <v>47</v>
      </c>
      <c r="C154" s="17">
        <v>40.427441999999999</v>
      </c>
      <c r="D154" s="17">
        <v>40.850268999999997</v>
      </c>
      <c r="E154" s="17">
        <v>40.457292000000002</v>
      </c>
      <c r="F154" s="17">
        <v>40.214325000000002</v>
      </c>
      <c r="G154" s="17">
        <v>39.982581000000003</v>
      </c>
      <c r="H154" s="17">
        <v>39.659610999999998</v>
      </c>
      <c r="I154" s="17">
        <v>39.330244</v>
      </c>
      <c r="J154" s="17">
        <v>39.342551</v>
      </c>
      <c r="K154" s="17">
        <v>38.95796</v>
      </c>
      <c r="L154" s="17">
        <v>38.618517000000004</v>
      </c>
      <c r="M154" s="17">
        <v>38.239201999999999</v>
      </c>
      <c r="N154" s="17">
        <v>38.226692999999997</v>
      </c>
      <c r="O154" s="17">
        <v>37.910061999999996</v>
      </c>
      <c r="P154" s="17">
        <v>37.555207999999993</v>
      </c>
      <c r="Q154" s="17">
        <v>37.596940000000004</v>
      </c>
      <c r="R154" s="17">
        <v>37.306213</v>
      </c>
      <c r="S154" s="17">
        <v>37.429248999999999</v>
      </c>
      <c r="T154" s="17">
        <v>37.193984999999998</v>
      </c>
      <c r="U154" s="17">
        <v>36.971473000000003</v>
      </c>
      <c r="V154" s="17">
        <v>37.132412000000002</v>
      </c>
      <c r="W154" s="17">
        <v>36.945228999999998</v>
      </c>
    </row>
    <row r="155" spans="1:23" x14ac:dyDescent="0.25">
      <c r="A155" t="s">
        <v>74</v>
      </c>
      <c r="B155" t="s">
        <v>76</v>
      </c>
      <c r="C155" s="17">
        <v>45.308452000000003</v>
      </c>
      <c r="D155" s="17">
        <v>45.526362999999996</v>
      </c>
      <c r="E155" s="17">
        <v>45.147865000000003</v>
      </c>
      <c r="F155" s="17">
        <v>45.074203999999995</v>
      </c>
      <c r="G155" s="17">
        <v>44.636792999999997</v>
      </c>
      <c r="H155" s="17">
        <v>44.313447000000004</v>
      </c>
      <c r="I155" s="17">
        <v>43.920596999999994</v>
      </c>
      <c r="J155" s="17">
        <v>43.650061000000001</v>
      </c>
      <c r="K155" s="17">
        <v>42.755085000000001</v>
      </c>
      <c r="L155" s="17">
        <v>42.138564999999993</v>
      </c>
      <c r="M155" s="17">
        <v>42.006101999999998</v>
      </c>
      <c r="N155" s="17">
        <v>41.567176000000003</v>
      </c>
      <c r="O155" s="17">
        <v>41.576694000000003</v>
      </c>
      <c r="P155" s="17">
        <v>41.253859999999996</v>
      </c>
      <c r="Q155" s="17">
        <v>41.123304999999995</v>
      </c>
      <c r="R155" s="17">
        <v>40.996062000000009</v>
      </c>
      <c r="S155" s="17">
        <v>40.762497000000003</v>
      </c>
      <c r="T155" s="17">
        <v>40.485492000000001</v>
      </c>
      <c r="U155" s="17">
        <v>40.494140999999999</v>
      </c>
      <c r="V155" s="17">
        <v>40.475227000000004</v>
      </c>
      <c r="W155" s="17">
        <v>40.684509999999996</v>
      </c>
    </row>
    <row r="156" spans="1:23" x14ac:dyDescent="0.25">
      <c r="A156" t="s">
        <v>74</v>
      </c>
      <c r="B156" t="s">
        <v>77</v>
      </c>
      <c r="C156" s="17">
        <v>175.05312599999999</v>
      </c>
      <c r="D156" s="17">
        <v>180.209045</v>
      </c>
      <c r="E156" s="17">
        <v>168.61709999999999</v>
      </c>
      <c r="F156" s="17">
        <v>163.71047799999999</v>
      </c>
      <c r="G156" s="17">
        <v>162.10727</v>
      </c>
      <c r="H156" s="17">
        <v>157.619957</v>
      </c>
      <c r="I156" s="17">
        <v>156.40965199999999</v>
      </c>
      <c r="J156" s="17">
        <v>154.681443</v>
      </c>
      <c r="K156" s="17">
        <v>151.62236100000001</v>
      </c>
      <c r="L156" s="17">
        <v>148.93639200000001</v>
      </c>
      <c r="M156" s="17">
        <v>147.323185</v>
      </c>
      <c r="N156" s="17">
        <v>144.250754</v>
      </c>
      <c r="O156" s="17">
        <v>143.492366</v>
      </c>
      <c r="P156" s="17">
        <v>141.45343399999999</v>
      </c>
      <c r="Q156" s="17">
        <v>140.426275</v>
      </c>
      <c r="R156" s="17">
        <v>139.72449499999999</v>
      </c>
      <c r="S156" s="17">
        <v>136.56352699999999</v>
      </c>
      <c r="T156" s="17">
        <v>136.91482999999999</v>
      </c>
      <c r="U156" s="17">
        <v>136.97659999999999</v>
      </c>
      <c r="V156" s="17">
        <v>136.95168100000001</v>
      </c>
      <c r="W156" s="17">
        <v>137.95281199999999</v>
      </c>
    </row>
    <row r="157" spans="1:23" x14ac:dyDescent="0.25">
      <c r="C157" s="17">
        <f>+SUM(C129:C156)</f>
        <v>2337.6871605865636</v>
      </c>
      <c r="D157" s="17">
        <f t="shared" ref="D157:W157" si="0">+SUM(D129:D156)</f>
        <v>2367.5314361092619</v>
      </c>
      <c r="E157" s="17">
        <f t="shared" si="0"/>
        <v>2353.0063594686585</v>
      </c>
      <c r="F157" s="17">
        <f t="shared" si="0"/>
        <v>2362.5041899057678</v>
      </c>
      <c r="G157" s="17">
        <f t="shared" si="0"/>
        <v>2362.0846004747723</v>
      </c>
      <c r="H157" s="17">
        <f t="shared" si="0"/>
        <v>2365.9146809578519</v>
      </c>
      <c r="I157" s="17">
        <f t="shared" si="0"/>
        <v>2358.5645918127302</v>
      </c>
      <c r="J157" s="17">
        <f t="shared" si="0"/>
        <v>2358.0841271860227</v>
      </c>
      <c r="K157" s="17">
        <f t="shared" si="0"/>
        <v>2341.1286556588866</v>
      </c>
      <c r="L157" s="17">
        <f t="shared" si="0"/>
        <v>2337.723486942316</v>
      </c>
      <c r="M157" s="17">
        <f t="shared" si="0"/>
        <v>2328.1070810108872</v>
      </c>
      <c r="N157" s="17">
        <f t="shared" si="0"/>
        <v>2319.2843689550496</v>
      </c>
      <c r="O157" s="17">
        <f t="shared" si="0"/>
        <v>2308.7206076851689</v>
      </c>
      <c r="P157" s="17">
        <f t="shared" si="0"/>
        <v>2302.7034559001531</v>
      </c>
      <c r="Q157" s="17">
        <f t="shared" si="0"/>
        <v>2294.929280460979</v>
      </c>
      <c r="R157" s="17">
        <f t="shared" si="0"/>
        <v>2293.9096418280001</v>
      </c>
      <c r="S157" s="17">
        <f t="shared" si="0"/>
        <v>2282.5257360656342</v>
      </c>
      <c r="T157" s="17">
        <f t="shared" si="0"/>
        <v>2281.686816172808</v>
      </c>
      <c r="U157" s="17">
        <f t="shared" si="0"/>
        <v>2274.8367445321887</v>
      </c>
      <c r="V157" s="17">
        <f t="shared" si="0"/>
        <v>2274.2842715429506</v>
      </c>
      <c r="W157" s="17">
        <f t="shared" si="0"/>
        <v>2279.0244221831053</v>
      </c>
    </row>
    <row r="160" spans="1:23" x14ac:dyDescent="0.25">
      <c r="A160" t="s">
        <v>43</v>
      </c>
    </row>
    <row r="162" spans="1:23" x14ac:dyDescent="0.25">
      <c r="A162" s="34" t="s">
        <v>62</v>
      </c>
      <c r="B162" s="34" t="s">
        <v>63</v>
      </c>
      <c r="C162" s="34">
        <v>2015</v>
      </c>
      <c r="D162" s="34">
        <v>2016</v>
      </c>
      <c r="E162" s="34">
        <v>2017</v>
      </c>
      <c r="F162" s="34">
        <v>2018</v>
      </c>
      <c r="G162" s="34">
        <v>2019</v>
      </c>
      <c r="H162" s="34">
        <v>2020</v>
      </c>
      <c r="I162" s="34">
        <v>2021</v>
      </c>
      <c r="J162" s="34">
        <v>2022</v>
      </c>
      <c r="K162" s="34">
        <v>2023</v>
      </c>
      <c r="L162" s="34">
        <v>2024</v>
      </c>
      <c r="M162" s="34">
        <v>2025</v>
      </c>
      <c r="N162" s="34">
        <v>2026</v>
      </c>
      <c r="O162" s="34">
        <v>2027</v>
      </c>
      <c r="P162" s="34">
        <v>2028</v>
      </c>
      <c r="Q162" s="34">
        <v>2029</v>
      </c>
      <c r="R162" s="34">
        <v>2030</v>
      </c>
      <c r="S162" s="34">
        <v>2031</v>
      </c>
      <c r="T162" s="34">
        <v>2032</v>
      </c>
      <c r="U162" s="34">
        <v>2033</v>
      </c>
      <c r="V162" s="34">
        <v>2034</v>
      </c>
      <c r="W162" s="34">
        <v>2035</v>
      </c>
    </row>
    <row r="164" spans="1:23" x14ac:dyDescent="0.25">
      <c r="A164" t="s">
        <v>64</v>
      </c>
      <c r="B164" t="s">
        <v>65</v>
      </c>
      <c r="C164" s="17">
        <v>23.896564000000005</v>
      </c>
      <c r="D164" s="17">
        <v>23.113197</v>
      </c>
      <c r="E164" s="17">
        <v>22.208782000000003</v>
      </c>
      <c r="F164" s="17">
        <v>21.783380999999999</v>
      </c>
      <c r="G164" s="17">
        <v>21.251497999999994</v>
      </c>
      <c r="H164" s="17">
        <v>20.892212999999998</v>
      </c>
      <c r="I164" s="17">
        <v>20.250222000000001</v>
      </c>
      <c r="J164" s="17">
        <v>19.776567999999997</v>
      </c>
      <c r="K164" s="17">
        <v>19.234732999999999</v>
      </c>
      <c r="L164" s="17">
        <v>19.256597999999997</v>
      </c>
      <c r="M164" s="17">
        <v>19.287157000000001</v>
      </c>
      <c r="N164" s="17">
        <v>19.559852000000003</v>
      </c>
      <c r="O164" s="17">
        <v>19.68262</v>
      </c>
      <c r="P164" s="17">
        <v>19.938134999999999</v>
      </c>
      <c r="Q164" s="17">
        <v>20.065610000000003</v>
      </c>
      <c r="R164" s="17">
        <v>20.292328000000005</v>
      </c>
      <c r="S164" s="17">
        <v>20.371984999999999</v>
      </c>
      <c r="T164" s="17">
        <v>20.567795000000004</v>
      </c>
      <c r="U164" s="17">
        <v>20.585797000000003</v>
      </c>
      <c r="V164" s="17">
        <v>20.657185000000005</v>
      </c>
      <c r="W164" s="17">
        <v>20.840234999999996</v>
      </c>
    </row>
    <row r="165" spans="1:23" x14ac:dyDescent="0.25">
      <c r="A165" t="s">
        <v>64</v>
      </c>
      <c r="B165" t="s">
        <v>50</v>
      </c>
      <c r="C165" s="17">
        <v>369.08112500000004</v>
      </c>
      <c r="D165" s="17">
        <v>373.89379099999996</v>
      </c>
      <c r="E165" s="17">
        <v>375.99710999999996</v>
      </c>
      <c r="F165" s="17">
        <v>382.69730600000003</v>
      </c>
      <c r="G165" s="17">
        <v>383.58557399999995</v>
      </c>
      <c r="H165" s="17">
        <v>386.818262</v>
      </c>
      <c r="I165" s="17">
        <v>385.41028599999999</v>
      </c>
      <c r="J165" s="17">
        <v>387.64380200000005</v>
      </c>
      <c r="K165" s="17">
        <v>385.59742299999999</v>
      </c>
      <c r="L165" s="17">
        <v>389.34639200000004</v>
      </c>
      <c r="M165" s="17">
        <v>388.16737599999999</v>
      </c>
      <c r="N165" s="17">
        <v>389.342556</v>
      </c>
      <c r="O165" s="17">
        <v>387.36591300000003</v>
      </c>
      <c r="P165" s="17">
        <v>389.04155699999995</v>
      </c>
      <c r="Q165" s="17">
        <v>389.00109800000001</v>
      </c>
      <c r="R165" s="17">
        <v>391.90074600000003</v>
      </c>
      <c r="S165" s="17">
        <v>392.20691699999998</v>
      </c>
      <c r="T165" s="17">
        <v>395.34158600000001</v>
      </c>
      <c r="U165" s="17">
        <v>395.12561399999998</v>
      </c>
      <c r="V165" s="17">
        <v>396.35772800000007</v>
      </c>
      <c r="W165" s="17">
        <v>399.57680199999999</v>
      </c>
    </row>
    <row r="166" spans="1:23" x14ac:dyDescent="0.25">
      <c r="A166" t="s">
        <v>64</v>
      </c>
      <c r="B166" t="s">
        <v>66</v>
      </c>
      <c r="C166" s="17">
        <v>12.883025999999999</v>
      </c>
      <c r="D166" s="17">
        <v>14.625565999999999</v>
      </c>
      <c r="E166" s="17">
        <v>16.330136000000003</v>
      </c>
      <c r="F166" s="17">
        <v>18.348006000000002</v>
      </c>
      <c r="G166" s="17">
        <v>19.836447000000003</v>
      </c>
      <c r="H166" s="17">
        <v>21.212015000000001</v>
      </c>
      <c r="I166" s="17">
        <v>21.904318000000004</v>
      </c>
      <c r="J166" s="17">
        <v>22.588428999999998</v>
      </c>
      <c r="K166" s="17">
        <v>22.854064999999999</v>
      </c>
      <c r="L166" s="17">
        <v>23.623469</v>
      </c>
      <c r="M166" s="17">
        <v>24.146137999999997</v>
      </c>
      <c r="N166" s="17">
        <v>24.879767999999999</v>
      </c>
      <c r="O166" s="17">
        <v>25.295863000000004</v>
      </c>
      <c r="P166" s="17">
        <v>25.847138999999999</v>
      </c>
      <c r="Q166" s="17">
        <v>26.153478</v>
      </c>
      <c r="R166" s="17">
        <v>26.584097999999997</v>
      </c>
      <c r="S166" s="17">
        <v>26.778245000000002</v>
      </c>
      <c r="T166" s="17">
        <v>27.149003000000004</v>
      </c>
      <c r="U166" s="17">
        <v>27.240423</v>
      </c>
      <c r="V166" s="17">
        <v>27.421523000000004</v>
      </c>
      <c r="W166" s="17">
        <v>27.788327000000002</v>
      </c>
    </row>
    <row r="167" spans="1:23" x14ac:dyDescent="0.25">
      <c r="A167" t="s">
        <v>64</v>
      </c>
      <c r="B167" t="s">
        <v>67</v>
      </c>
      <c r="C167" s="17">
        <v>40.697578999999998</v>
      </c>
      <c r="D167" s="17">
        <v>39.752536750000004</v>
      </c>
      <c r="E167" s="17">
        <v>39.207644333333334</v>
      </c>
      <c r="F167" s="17">
        <v>39.322069166666665</v>
      </c>
      <c r="G167" s="17">
        <v>39.548235500000004</v>
      </c>
      <c r="H167" s="17">
        <v>40.210175</v>
      </c>
      <c r="I167" s="17">
        <v>40.696457333333328</v>
      </c>
      <c r="J167" s="17">
        <v>41.614135750000003</v>
      </c>
      <c r="K167" s="17">
        <v>42.21997833333333</v>
      </c>
      <c r="L167" s="17">
        <v>43.624254666666673</v>
      </c>
      <c r="M167" s="17">
        <v>44.609034999999999</v>
      </c>
      <c r="N167" s="17">
        <v>45.788641999999996</v>
      </c>
      <c r="O167" s="17">
        <v>46.369974999999997</v>
      </c>
      <c r="P167" s="17">
        <v>47.197600000000001</v>
      </c>
      <c r="Q167" s="17">
        <v>47.631104999999998</v>
      </c>
      <c r="R167" s="17">
        <v>48.264246000000007</v>
      </c>
      <c r="S167" s="17">
        <v>48.483881000000004</v>
      </c>
      <c r="T167" s="17">
        <v>48.979514000000002</v>
      </c>
      <c r="U167" s="17">
        <v>48.994059</v>
      </c>
      <c r="V167" s="17">
        <v>49.150897000000001</v>
      </c>
      <c r="W167" s="17">
        <v>49.638868000000002</v>
      </c>
    </row>
    <row r="168" spans="1:23" x14ac:dyDescent="0.25">
      <c r="A168" t="s">
        <v>64</v>
      </c>
      <c r="B168" t="s">
        <v>55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</row>
    <row r="169" spans="1:23" x14ac:dyDescent="0.25">
      <c r="A169" t="s">
        <v>68</v>
      </c>
      <c r="B169" t="s">
        <v>65</v>
      </c>
      <c r="C169" s="17">
        <v>1.8937749999999995</v>
      </c>
      <c r="D169" s="17">
        <v>1.7820859999999998</v>
      </c>
      <c r="E169" s="17">
        <v>1.7093919999999998</v>
      </c>
      <c r="F169" s="17">
        <v>1.6463449999999999</v>
      </c>
      <c r="G169" s="17">
        <v>1.5966340000000003</v>
      </c>
      <c r="H169" s="17">
        <v>1.5650380000000002</v>
      </c>
      <c r="I169" s="17">
        <v>1.5224790000000001</v>
      </c>
      <c r="J169" s="17">
        <v>1.494693</v>
      </c>
      <c r="K169" s="17">
        <v>1.4718010000000001</v>
      </c>
      <c r="L169" s="17">
        <v>1.452439</v>
      </c>
      <c r="M169" s="17">
        <v>1.4359089999999999</v>
      </c>
      <c r="N169" s="17">
        <v>1.42214</v>
      </c>
      <c r="O169" s="17">
        <v>1.4107459999999996</v>
      </c>
      <c r="P169" s="17">
        <v>1.4013420000000001</v>
      </c>
      <c r="Q169" s="17">
        <v>1.3935630000000001</v>
      </c>
      <c r="R169" s="17">
        <v>1.387267</v>
      </c>
      <c r="S169" s="17">
        <v>1.3822269999999999</v>
      </c>
      <c r="T169" s="17">
        <v>1.3782239999999999</v>
      </c>
      <c r="U169" s="17">
        <v>1.3751690000000001</v>
      </c>
      <c r="V169" s="17">
        <v>1.3729420000000001</v>
      </c>
      <c r="W169" s="17">
        <v>1.3714649999999999</v>
      </c>
    </row>
    <row r="170" spans="1:23" x14ac:dyDescent="0.25">
      <c r="A170" t="s">
        <v>68</v>
      </c>
      <c r="B170" t="s">
        <v>50</v>
      </c>
      <c r="C170" s="17">
        <v>199.73557899999997</v>
      </c>
      <c r="D170" s="17">
        <v>199.83359299999998</v>
      </c>
      <c r="E170" s="17">
        <v>200.32656299999999</v>
      </c>
      <c r="F170" s="17">
        <v>200.80976199999998</v>
      </c>
      <c r="G170" s="17">
        <v>201.387518</v>
      </c>
      <c r="H170" s="17">
        <v>202.23121900000001</v>
      </c>
      <c r="I170" s="17">
        <v>200.865734</v>
      </c>
      <c r="J170" s="17">
        <v>201.48532400000005</v>
      </c>
      <c r="K170" s="17">
        <v>202.16966200000002</v>
      </c>
      <c r="L170" s="17">
        <v>202.84158099999999</v>
      </c>
      <c r="M170" s="17">
        <v>203.48370599999998</v>
      </c>
      <c r="N170" s="17">
        <v>204.19581600000001</v>
      </c>
      <c r="O170" s="17">
        <v>204.99294799999998</v>
      </c>
      <c r="P170" s="17">
        <v>205.85913400000001</v>
      </c>
      <c r="Q170" s="17">
        <v>206.73341199999999</v>
      </c>
      <c r="R170" s="17">
        <v>207.64093800000001</v>
      </c>
      <c r="S170" s="17">
        <v>208.58640000000003</v>
      </c>
      <c r="T170" s="17">
        <v>209.56377199999997</v>
      </c>
      <c r="U170" s="17">
        <v>210.56912499999999</v>
      </c>
      <c r="V170" s="17">
        <v>211.60232500000001</v>
      </c>
      <c r="W170" s="17">
        <v>212.662327</v>
      </c>
    </row>
    <row r="171" spans="1:23" x14ac:dyDescent="0.25">
      <c r="A171" t="s">
        <v>68</v>
      </c>
      <c r="B171" t="s">
        <v>66</v>
      </c>
      <c r="C171" s="17">
        <v>13.319702999999999</v>
      </c>
      <c r="D171" s="17">
        <v>13.650648</v>
      </c>
      <c r="E171" s="17">
        <v>13.975907000000001</v>
      </c>
      <c r="F171" s="17">
        <v>14.300312999999999</v>
      </c>
      <c r="G171" s="17">
        <v>14.622349999999999</v>
      </c>
      <c r="H171" s="17">
        <v>14.942874000000002</v>
      </c>
      <c r="I171" s="17">
        <v>15.122791000000001</v>
      </c>
      <c r="J171" s="17">
        <v>15.429820999999999</v>
      </c>
      <c r="K171" s="17">
        <v>15.73554</v>
      </c>
      <c r="L171" s="17">
        <v>16.034953999999999</v>
      </c>
      <c r="M171" s="17">
        <v>16.326926</v>
      </c>
      <c r="N171" s="17">
        <v>16.619118</v>
      </c>
      <c r="O171" s="17">
        <v>16.913263000000001</v>
      </c>
      <c r="P171" s="17">
        <v>17.208296000000001</v>
      </c>
      <c r="Q171" s="17">
        <v>17.498733999999999</v>
      </c>
      <c r="R171" s="17">
        <v>17.786908999999998</v>
      </c>
      <c r="S171" s="17">
        <v>18.073693999999996</v>
      </c>
      <c r="T171" s="17">
        <v>18.359023000000004</v>
      </c>
      <c r="U171" s="17">
        <v>18.642442000000003</v>
      </c>
      <c r="V171" s="17">
        <v>18.924089000000002</v>
      </c>
      <c r="W171" s="17">
        <v>19.204032000000002</v>
      </c>
    </row>
    <row r="172" spans="1:23" x14ac:dyDescent="0.25">
      <c r="A172" t="s">
        <v>68</v>
      </c>
      <c r="B172" t="s">
        <v>55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</row>
    <row r="173" spans="1:23" x14ac:dyDescent="0.25">
      <c r="A173" t="s">
        <v>69</v>
      </c>
      <c r="B173" t="s">
        <v>49</v>
      </c>
      <c r="C173" s="17">
        <v>514.07273099999998</v>
      </c>
      <c r="D173" s="17">
        <v>514.26463200000001</v>
      </c>
      <c r="E173" s="17">
        <v>511.19767899999999</v>
      </c>
      <c r="F173" s="17">
        <v>511.69171400000005</v>
      </c>
      <c r="G173" s="17">
        <v>507.82180899999997</v>
      </c>
      <c r="H173" s="17">
        <v>506.26495</v>
      </c>
      <c r="I173" s="17">
        <v>499.0526989999999</v>
      </c>
      <c r="J173" s="17">
        <v>493.86025400000005</v>
      </c>
      <c r="K173" s="17">
        <v>484.17992300000003</v>
      </c>
      <c r="L173" s="17">
        <v>477.06093399999997</v>
      </c>
      <c r="M173" s="17">
        <v>466.58498400000002</v>
      </c>
      <c r="N173" s="17">
        <v>459.25535200000002</v>
      </c>
      <c r="O173" s="17">
        <v>448.94015899999999</v>
      </c>
      <c r="P173" s="17">
        <v>442.18836500000009</v>
      </c>
      <c r="Q173" s="17">
        <v>433.17528300000004</v>
      </c>
      <c r="R173" s="17">
        <v>427.94926500000003</v>
      </c>
      <c r="S173" s="17">
        <v>420.90864799999997</v>
      </c>
      <c r="T173" s="17">
        <v>417.49566400000003</v>
      </c>
      <c r="U173" s="17">
        <v>412.40056499999997</v>
      </c>
      <c r="V173" s="17">
        <v>410.08843499999995</v>
      </c>
      <c r="W173" s="17">
        <v>408.12610800000004</v>
      </c>
    </row>
    <row r="174" spans="1:23" x14ac:dyDescent="0.25">
      <c r="A174" t="s">
        <v>69</v>
      </c>
      <c r="B174" t="s">
        <v>47</v>
      </c>
      <c r="C174" s="17">
        <v>253.77770599999999</v>
      </c>
      <c r="D174" s="17">
        <v>259.55425100000002</v>
      </c>
      <c r="E174" s="17">
        <v>266.11274399999996</v>
      </c>
      <c r="F174" s="17">
        <v>271.46753699999999</v>
      </c>
      <c r="G174" s="17">
        <v>275.86911500000002</v>
      </c>
      <c r="H174" s="17">
        <v>279.42906800000003</v>
      </c>
      <c r="I174" s="17">
        <v>282.38724100000002</v>
      </c>
      <c r="J174" s="17">
        <v>283.93757600000004</v>
      </c>
      <c r="K174" s="17">
        <v>287.37242599999996</v>
      </c>
      <c r="L174" s="17">
        <v>291.30297499999995</v>
      </c>
      <c r="M174" s="17">
        <v>295.26626300000004</v>
      </c>
      <c r="N174" s="17">
        <v>299.526634</v>
      </c>
      <c r="O174" s="17">
        <v>303.68175199999996</v>
      </c>
      <c r="P174" s="17">
        <v>306.90368900000004</v>
      </c>
      <c r="Q174" s="17">
        <v>311.27147199999996</v>
      </c>
      <c r="R174" s="17">
        <v>315.63068900000002</v>
      </c>
      <c r="S174" s="17">
        <v>319.42139800000007</v>
      </c>
      <c r="T174" s="17">
        <v>319.61094999999995</v>
      </c>
      <c r="U174" s="17">
        <v>321.50954200000001</v>
      </c>
      <c r="V174" s="17">
        <v>323.65518500000002</v>
      </c>
      <c r="W174" s="17">
        <v>325.82001700000001</v>
      </c>
    </row>
    <row r="175" spans="1:23" x14ac:dyDescent="0.25">
      <c r="A175" t="s">
        <v>69</v>
      </c>
      <c r="B175" t="s">
        <v>65</v>
      </c>
      <c r="C175" s="17">
        <v>14.118850999999999</v>
      </c>
      <c r="D175" s="17">
        <v>15.295011000000001</v>
      </c>
      <c r="E175" s="17">
        <v>15.455568</v>
      </c>
      <c r="F175" s="17">
        <v>15.755595</v>
      </c>
      <c r="G175" s="17">
        <v>15.8089</v>
      </c>
      <c r="H175" s="17">
        <v>15.664301999999999</v>
      </c>
      <c r="I175" s="17">
        <v>15.598499</v>
      </c>
      <c r="J175" s="17">
        <v>15.588398</v>
      </c>
      <c r="K175" s="17">
        <v>15.480463</v>
      </c>
      <c r="L175" s="17">
        <v>15.488939</v>
      </c>
      <c r="M175" s="17">
        <v>15.781864000000001</v>
      </c>
      <c r="N175" s="17">
        <v>15.718031</v>
      </c>
      <c r="O175" s="17">
        <v>15.679683000000001</v>
      </c>
      <c r="P175" s="17">
        <v>15.711100999999999</v>
      </c>
      <c r="Q175" s="17">
        <v>15.75116</v>
      </c>
      <c r="R175" s="17">
        <v>15.789346</v>
      </c>
      <c r="S175" s="17">
        <v>15.780301</v>
      </c>
      <c r="T175" s="17">
        <v>15.728311</v>
      </c>
      <c r="U175" s="17">
        <v>15.677669</v>
      </c>
      <c r="V175" s="17">
        <v>15.645761</v>
      </c>
      <c r="W175" s="17">
        <v>15.579734</v>
      </c>
    </row>
    <row r="176" spans="1:23" x14ac:dyDescent="0.25">
      <c r="A176" t="s">
        <v>69</v>
      </c>
      <c r="B176" t="s">
        <v>70</v>
      </c>
      <c r="C176" s="17">
        <v>104.509483</v>
      </c>
      <c r="D176" s="17">
        <v>107.667711</v>
      </c>
      <c r="E176" s="17">
        <v>110.65908999999999</v>
      </c>
      <c r="F176" s="17">
        <v>113.908079</v>
      </c>
      <c r="G176" s="17">
        <v>116.77501400000001</v>
      </c>
      <c r="H176" s="17">
        <v>119.96114699999998</v>
      </c>
      <c r="I176" s="17">
        <v>122.71120599999999</v>
      </c>
      <c r="J176" s="17">
        <v>125.80680500000001</v>
      </c>
      <c r="K176" s="17">
        <v>128.44036199999999</v>
      </c>
      <c r="L176" s="17">
        <v>131.47794999999999</v>
      </c>
      <c r="M176" s="17">
        <v>134.07114200000001</v>
      </c>
      <c r="N176" s="17">
        <v>137.03676099999998</v>
      </c>
      <c r="O176" s="17">
        <v>139.48441599999998</v>
      </c>
      <c r="P176" s="17">
        <v>142.327383</v>
      </c>
      <c r="Q176" s="17">
        <v>144.67165599999998</v>
      </c>
      <c r="R176" s="17">
        <v>147.427469</v>
      </c>
      <c r="S176" s="17">
        <v>149.63980899999999</v>
      </c>
      <c r="T176" s="17">
        <v>152.251598</v>
      </c>
      <c r="U176" s="17">
        <v>154.336163</v>
      </c>
      <c r="V176" s="17">
        <v>156.65666800000002</v>
      </c>
      <c r="W176" s="17">
        <v>158.77004700000001</v>
      </c>
    </row>
    <row r="177" spans="1:23" x14ac:dyDescent="0.25">
      <c r="A177" t="s">
        <v>69</v>
      </c>
      <c r="B177" t="s">
        <v>66</v>
      </c>
      <c r="C177" s="17">
        <v>5.2153088584725626</v>
      </c>
      <c r="D177" s="17">
        <v>5.2172557094236005</v>
      </c>
      <c r="E177" s="17">
        <v>5.1861412266182114</v>
      </c>
      <c r="F177" s="17">
        <v>5.1911532510974787</v>
      </c>
      <c r="G177" s="17">
        <v>5.1518927562085803</v>
      </c>
      <c r="H177" s="17">
        <v>5.1360982974783953</v>
      </c>
      <c r="I177" s="17">
        <v>5.062929435833742</v>
      </c>
      <c r="J177" s="17">
        <v>5.0102516671589612</v>
      </c>
      <c r="K177" s="17">
        <v>4.9120439370600728</v>
      </c>
      <c r="L177" s="17">
        <v>4.8398212258440036</v>
      </c>
      <c r="M177" s="17">
        <v>4.7335418775314873</v>
      </c>
      <c r="N177" s="17">
        <v>4.6591821762795185</v>
      </c>
      <c r="O177" s="17">
        <v>4.5545337205539909</v>
      </c>
      <c r="P177" s="17">
        <v>4.4860362319004228</v>
      </c>
      <c r="Q177" s="17">
        <v>4.3945977961263614</v>
      </c>
      <c r="R177" s="17">
        <v>4.3415794266887939</v>
      </c>
      <c r="S177" s="17">
        <v>4.2701518056636809</v>
      </c>
      <c r="T177" s="17">
        <v>4.2355268107638349</v>
      </c>
      <c r="U177" s="17">
        <v>4.1838366250233765</v>
      </c>
      <c r="V177" s="17">
        <v>4.1603798817577227</v>
      </c>
      <c r="W177" s="17">
        <v>4.1404719178273828</v>
      </c>
    </row>
    <row r="178" spans="1:23" x14ac:dyDescent="0.25">
      <c r="A178" t="s">
        <v>69</v>
      </c>
      <c r="B178" t="s">
        <v>71</v>
      </c>
      <c r="C178" s="17">
        <v>1.6558899999999999</v>
      </c>
      <c r="D178" s="17">
        <v>2.5754830000000002</v>
      </c>
      <c r="E178" s="17">
        <v>3.5275710000000005</v>
      </c>
      <c r="F178" s="17">
        <v>4.3606729999999994</v>
      </c>
      <c r="G178" s="17">
        <v>5.2787280000000001</v>
      </c>
      <c r="H178" s="17">
        <v>6.3346270000000002</v>
      </c>
      <c r="I178" s="17">
        <v>7.4105639999999999</v>
      </c>
      <c r="J178" s="17">
        <v>9.9325720000000004</v>
      </c>
      <c r="K178" s="17">
        <v>11.017947999999999</v>
      </c>
      <c r="L178" s="17">
        <v>12.122594000000001</v>
      </c>
      <c r="M178" s="17">
        <v>13.490652000000001</v>
      </c>
      <c r="N178" s="17">
        <v>14.902030000000002</v>
      </c>
      <c r="O178" s="17">
        <v>16.322246</v>
      </c>
      <c r="P178" s="17">
        <v>19.002583999999999</v>
      </c>
      <c r="Q178" s="17">
        <v>20.518148999999998</v>
      </c>
      <c r="R178" s="17">
        <v>21.904491</v>
      </c>
      <c r="S178" s="17">
        <v>23.422788000000001</v>
      </c>
      <c r="T178" s="17">
        <v>27.747252000000003</v>
      </c>
      <c r="U178" s="17">
        <v>29.791784</v>
      </c>
      <c r="V178" s="17">
        <v>31.491318000000003</v>
      </c>
      <c r="W178" s="17">
        <v>33.224135999999994</v>
      </c>
    </row>
    <row r="179" spans="1:23" x14ac:dyDescent="0.25">
      <c r="A179" t="s">
        <v>69</v>
      </c>
      <c r="B179" t="s">
        <v>72</v>
      </c>
      <c r="C179" s="17">
        <v>5.4567279999999991</v>
      </c>
      <c r="D179" s="17">
        <v>5.5849710000000004</v>
      </c>
      <c r="E179" s="17">
        <v>5.7305440000000001</v>
      </c>
      <c r="F179" s="17">
        <v>5.8483819999999991</v>
      </c>
      <c r="G179" s="17">
        <v>5.9446000000000003</v>
      </c>
      <c r="H179" s="17">
        <v>6.0211420000000002</v>
      </c>
      <c r="I179" s="17">
        <v>6.0838769999999993</v>
      </c>
      <c r="J179" s="17">
        <v>6.114452</v>
      </c>
      <c r="K179" s="17">
        <v>6.1877779999999998</v>
      </c>
      <c r="L179" s="17">
        <v>6.2719939999999994</v>
      </c>
      <c r="M179" s="17">
        <v>6.3558759999999994</v>
      </c>
      <c r="N179" s="17">
        <v>6.4479709999999999</v>
      </c>
      <c r="O179" s="17">
        <v>6.5373000000000001</v>
      </c>
      <c r="P179" s="17">
        <v>6.6047479999999998</v>
      </c>
      <c r="Q179" s="17">
        <v>6.6982760000000008</v>
      </c>
      <c r="R179" s="17">
        <v>6.7917069999999997</v>
      </c>
      <c r="S179" s="17">
        <v>6.8716020000000011</v>
      </c>
      <c r="T179" s="17">
        <v>6.8693149999999994</v>
      </c>
      <c r="U179" s="17">
        <v>6.9065829999999995</v>
      </c>
      <c r="V179" s="17">
        <v>6.949241999999999</v>
      </c>
      <c r="W179" s="17">
        <v>6.9923149999999996</v>
      </c>
    </row>
    <row r="180" spans="1:23" x14ac:dyDescent="0.25">
      <c r="A180" t="s">
        <v>69</v>
      </c>
      <c r="B180" t="s">
        <v>73</v>
      </c>
      <c r="C180" s="17">
        <v>27.760644728090504</v>
      </c>
      <c r="D180" s="17">
        <v>27.771007649838179</v>
      </c>
      <c r="E180" s="17">
        <v>27.605387908707129</v>
      </c>
      <c r="F180" s="17">
        <v>27.632066488003808</v>
      </c>
      <c r="G180" s="17">
        <v>27.423086218563174</v>
      </c>
      <c r="H180" s="17">
        <v>27.339013660373485</v>
      </c>
      <c r="I180" s="17">
        <v>26.949542043562872</v>
      </c>
      <c r="J180" s="17">
        <v>26.669142768863459</v>
      </c>
      <c r="K180" s="17">
        <v>26.146391388492493</v>
      </c>
      <c r="L180" s="17">
        <v>25.761956049804621</v>
      </c>
      <c r="M180" s="17">
        <v>25.19624013335536</v>
      </c>
      <c r="N180" s="17">
        <v>24.800429778770255</v>
      </c>
      <c r="O180" s="17">
        <v>24.243394964615355</v>
      </c>
      <c r="P180" s="17">
        <v>23.878788668252106</v>
      </c>
      <c r="Q180" s="17">
        <v>23.392069664852666</v>
      </c>
      <c r="R180" s="17">
        <v>23.109857401310901</v>
      </c>
      <c r="S180" s="17">
        <v>22.729654259970662</v>
      </c>
      <c r="T180" s="17">
        <v>22.545348362043825</v>
      </c>
      <c r="U180" s="17">
        <v>22.270205907165295</v>
      </c>
      <c r="V180" s="17">
        <v>22.145347661192393</v>
      </c>
      <c r="W180" s="17">
        <v>22.039379265278122</v>
      </c>
    </row>
    <row r="181" spans="1:23" x14ac:dyDescent="0.25">
      <c r="A181" t="s">
        <v>69</v>
      </c>
      <c r="B181" t="s">
        <v>48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</row>
    <row r="182" spans="1:23" x14ac:dyDescent="0.25">
      <c r="A182" t="s">
        <v>74</v>
      </c>
      <c r="B182" t="s">
        <v>65</v>
      </c>
      <c r="C182" s="17">
        <v>19.866143999999998</v>
      </c>
      <c r="D182" s="17">
        <v>20.040488</v>
      </c>
      <c r="E182" s="17">
        <v>19.538114</v>
      </c>
      <c r="F182" s="17">
        <v>19.564587000000003</v>
      </c>
      <c r="G182" s="17">
        <v>19.514704999999999</v>
      </c>
      <c r="H182" s="17">
        <v>19.441884999999999</v>
      </c>
      <c r="I182" s="17">
        <v>19.498148</v>
      </c>
      <c r="J182" s="17">
        <v>19.466200999999998</v>
      </c>
      <c r="K182" s="17">
        <v>19.232326</v>
      </c>
      <c r="L182" s="17">
        <v>19.131957</v>
      </c>
      <c r="M182" s="17">
        <v>19.016306999999998</v>
      </c>
      <c r="N182" s="17">
        <v>18.744216999999999</v>
      </c>
      <c r="O182" s="17">
        <v>18.721651000000001</v>
      </c>
      <c r="P182" s="17">
        <v>18.575291</v>
      </c>
      <c r="Q182" s="17">
        <v>18.531553000000002</v>
      </c>
      <c r="R182" s="17">
        <v>18.523142</v>
      </c>
      <c r="S182" s="17">
        <v>18.452014999999999</v>
      </c>
      <c r="T182" s="17">
        <v>18.452087000000002</v>
      </c>
      <c r="U182" s="17">
        <v>18.492533000000002</v>
      </c>
      <c r="V182" s="17">
        <v>18.592139000000003</v>
      </c>
      <c r="W182" s="17">
        <v>18.720752000000001</v>
      </c>
    </row>
    <row r="183" spans="1:23" x14ac:dyDescent="0.25">
      <c r="A183" t="s">
        <v>74</v>
      </c>
      <c r="B183" t="s">
        <v>50</v>
      </c>
      <c r="C183" s="17">
        <v>280.63356900000002</v>
      </c>
      <c r="D183" s="17">
        <v>288.36699800000002</v>
      </c>
      <c r="E183" s="17">
        <v>277.71641300000005</v>
      </c>
      <c r="F183" s="17">
        <v>273.86334000000005</v>
      </c>
      <c r="G183" s="17">
        <v>271.01616799999999</v>
      </c>
      <c r="H183" s="17">
        <v>268.769656</v>
      </c>
      <c r="I183" s="17">
        <v>268.22859599999998</v>
      </c>
      <c r="J183" s="17">
        <v>266.75254200000001</v>
      </c>
      <c r="K183" s="17">
        <v>263.34318999999994</v>
      </c>
      <c r="L183" s="17">
        <v>261.02922100000001</v>
      </c>
      <c r="M183" s="17">
        <v>260.16831300000001</v>
      </c>
      <c r="N183" s="17">
        <v>258.04450000000003</v>
      </c>
      <c r="O183" s="17">
        <v>257.78583799999996</v>
      </c>
      <c r="P183" s="17">
        <v>256.65090299999997</v>
      </c>
      <c r="Q183" s="17">
        <v>256.90168700000004</v>
      </c>
      <c r="R183" s="17">
        <v>257.01395100000002</v>
      </c>
      <c r="S183" s="17">
        <v>256.23641599999996</v>
      </c>
      <c r="T183" s="17">
        <v>256.36371000000003</v>
      </c>
      <c r="U183" s="17">
        <v>257.13911400000001</v>
      </c>
      <c r="V183" s="17">
        <v>258.50872500000003</v>
      </c>
      <c r="W183" s="17">
        <v>260.47975200000002</v>
      </c>
    </row>
    <row r="184" spans="1:23" x14ac:dyDescent="0.25">
      <c r="A184" t="s">
        <v>74</v>
      </c>
      <c r="B184" t="s">
        <v>54</v>
      </c>
      <c r="C184" s="17">
        <v>22.567716000000001</v>
      </c>
      <c r="D184" s="17">
        <v>22.351217999999999</v>
      </c>
      <c r="E184" s="17">
        <v>22.828409999999998</v>
      </c>
      <c r="F184" s="17">
        <v>24.228425000000001</v>
      </c>
      <c r="G184" s="17">
        <v>24.402946999999998</v>
      </c>
      <c r="H184" s="17">
        <v>25.106592999999997</v>
      </c>
      <c r="I184" s="17">
        <v>25.394834000000003</v>
      </c>
      <c r="J184" s="17">
        <v>25.556086000000004</v>
      </c>
      <c r="K184" s="17">
        <v>25.288232000000001</v>
      </c>
      <c r="L184" s="17">
        <v>25.300633999999999</v>
      </c>
      <c r="M184" s="17">
        <v>25.113612000000003</v>
      </c>
      <c r="N184" s="17">
        <v>24.584515999999997</v>
      </c>
      <c r="O184" s="17">
        <v>24.260322000000002</v>
      </c>
      <c r="P184" s="17">
        <v>23.865371000000003</v>
      </c>
      <c r="Q184" s="17">
        <v>23.928662000000006</v>
      </c>
      <c r="R184" s="17">
        <v>23.991849999999999</v>
      </c>
      <c r="S184" s="17">
        <v>23.932524000000001</v>
      </c>
      <c r="T184" s="17">
        <v>23.842306000000001</v>
      </c>
      <c r="U184" s="17">
        <v>23.890527999999996</v>
      </c>
      <c r="V184" s="17">
        <v>23.981048000000001</v>
      </c>
      <c r="W184" s="17">
        <v>24.036979000000002</v>
      </c>
    </row>
    <row r="185" spans="1:23" x14ac:dyDescent="0.25">
      <c r="A185" t="s">
        <v>74</v>
      </c>
      <c r="B185" t="s">
        <v>75</v>
      </c>
      <c r="C185" s="17">
        <v>84.876310000000004</v>
      </c>
      <c r="D185" s="17">
        <v>86.007399000000007</v>
      </c>
      <c r="E185" s="17">
        <v>86.242969000000002</v>
      </c>
      <c r="F185" s="17">
        <v>86.501225000000005</v>
      </c>
      <c r="G185" s="17">
        <v>86.453920999999994</v>
      </c>
      <c r="H185" s="17">
        <v>86.601529999999997</v>
      </c>
      <c r="I185" s="17">
        <v>86.412413999999998</v>
      </c>
      <c r="J185" s="17">
        <v>86.144914999999997</v>
      </c>
      <c r="K185" s="17">
        <v>85.757389000000003</v>
      </c>
      <c r="L185" s="17">
        <v>85.603224999999995</v>
      </c>
      <c r="M185" s="17">
        <v>85.392015999999998</v>
      </c>
      <c r="N185" s="17">
        <v>85.337074999999999</v>
      </c>
      <c r="O185" s="17">
        <v>85.251114999999999</v>
      </c>
      <c r="P185" s="17">
        <v>85.106202999999994</v>
      </c>
      <c r="Q185" s="17">
        <v>85.036118000000002</v>
      </c>
      <c r="R185" s="17">
        <v>85.033643999999995</v>
      </c>
      <c r="S185" s="17">
        <v>84.978617</v>
      </c>
      <c r="T185" s="17">
        <v>84.954933999999994</v>
      </c>
      <c r="U185" s="17">
        <v>84.820957000000007</v>
      </c>
      <c r="V185" s="17">
        <v>84.839219</v>
      </c>
      <c r="W185" s="17">
        <v>84.778394000000006</v>
      </c>
    </row>
    <row r="186" spans="1:23" x14ac:dyDescent="0.25">
      <c r="A186" t="s">
        <v>74</v>
      </c>
      <c r="B186" t="s">
        <v>55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</row>
    <row r="187" spans="1:23" x14ac:dyDescent="0.25">
      <c r="A187" t="s">
        <v>74</v>
      </c>
      <c r="B187" t="s">
        <v>49</v>
      </c>
      <c r="C187" s="17">
        <v>10.15183</v>
      </c>
      <c r="D187" s="17">
        <v>10.156858</v>
      </c>
      <c r="E187" s="17">
        <v>10.160605</v>
      </c>
      <c r="F187" s="17">
        <v>10.163235</v>
      </c>
      <c r="G187" s="17">
        <v>10.164873999999999</v>
      </c>
      <c r="H187" s="17">
        <v>10.16564</v>
      </c>
      <c r="I187" s="17">
        <v>10.16563</v>
      </c>
      <c r="J187" s="17">
        <v>10.164928</v>
      </c>
      <c r="K187" s="17">
        <v>10.163606</v>
      </c>
      <c r="L187" s="17">
        <v>10.161727000000001</v>
      </c>
      <c r="M187" s="17">
        <v>10.159345</v>
      </c>
      <c r="N187" s="17">
        <v>10.156509</v>
      </c>
      <c r="O187" s="17">
        <v>10.153263000000001</v>
      </c>
      <c r="P187" s="17">
        <v>10.149644</v>
      </c>
      <c r="Q187" s="17">
        <v>10.145682000000001</v>
      </c>
      <c r="R187" s="17">
        <v>10.141413999999999</v>
      </c>
      <c r="S187" s="17">
        <v>10.136858999999999</v>
      </c>
      <c r="T187" s="17">
        <v>10.132046000000001</v>
      </c>
      <c r="U187" s="17">
        <v>10.126995000000001</v>
      </c>
      <c r="V187" s="17">
        <v>10.121725</v>
      </c>
      <c r="W187" s="17">
        <v>10.116254</v>
      </c>
    </row>
    <row r="188" spans="1:23" x14ac:dyDescent="0.25">
      <c r="A188" t="s">
        <v>74</v>
      </c>
      <c r="B188" t="s">
        <v>52</v>
      </c>
      <c r="C188" s="17">
        <v>71.030867000000001</v>
      </c>
      <c r="D188" s="17">
        <v>69.934376999999998</v>
      </c>
      <c r="E188" s="17">
        <v>67.677684999999997</v>
      </c>
      <c r="F188" s="17">
        <v>65.333832999999998</v>
      </c>
      <c r="G188" s="17">
        <v>63.491029999999995</v>
      </c>
      <c r="H188" s="17">
        <v>62.814393000000003</v>
      </c>
      <c r="I188" s="17">
        <v>62.311553000000004</v>
      </c>
      <c r="J188" s="17">
        <v>61.715516000000001</v>
      </c>
      <c r="K188" s="17">
        <v>60.232286000000002</v>
      </c>
      <c r="L188" s="17">
        <v>59.015141999999997</v>
      </c>
      <c r="M188" s="17">
        <v>58.717390999999999</v>
      </c>
      <c r="N188" s="17">
        <v>57.357211999999997</v>
      </c>
      <c r="O188" s="17">
        <v>57.378045</v>
      </c>
      <c r="P188" s="17">
        <v>56.842378999999994</v>
      </c>
      <c r="Q188" s="17">
        <v>56.891417000000004</v>
      </c>
      <c r="R188" s="17">
        <v>56.911231999999998</v>
      </c>
      <c r="S188" s="17">
        <v>56.333716000000003</v>
      </c>
      <c r="T188" s="17">
        <v>56.205246000000002</v>
      </c>
      <c r="U188" s="17">
        <v>55.913921999999999</v>
      </c>
      <c r="V188" s="17">
        <v>56.166399999999996</v>
      </c>
      <c r="W188" s="17">
        <v>56.627656000000002</v>
      </c>
    </row>
    <row r="189" spans="1:23" x14ac:dyDescent="0.25">
      <c r="A189" t="s">
        <v>74</v>
      </c>
      <c r="B189" t="s">
        <v>47</v>
      </c>
      <c r="C189" s="17">
        <v>40.427441999999999</v>
      </c>
      <c r="D189" s="17">
        <v>40.850268999999997</v>
      </c>
      <c r="E189" s="17">
        <v>40.457292000000002</v>
      </c>
      <c r="F189" s="17">
        <v>40.214325000000002</v>
      </c>
      <c r="G189" s="17">
        <v>39.982581000000003</v>
      </c>
      <c r="H189" s="17">
        <v>39.659610999999998</v>
      </c>
      <c r="I189" s="17">
        <v>39.330244</v>
      </c>
      <c r="J189" s="17">
        <v>39.342551</v>
      </c>
      <c r="K189" s="17">
        <v>38.95796</v>
      </c>
      <c r="L189" s="17">
        <v>38.618517000000004</v>
      </c>
      <c r="M189" s="17">
        <v>38.239201999999999</v>
      </c>
      <c r="N189" s="17">
        <v>38.226692999999997</v>
      </c>
      <c r="O189" s="17">
        <v>37.910061999999996</v>
      </c>
      <c r="P189" s="17">
        <v>37.555207999999993</v>
      </c>
      <c r="Q189" s="17">
        <v>37.596940000000004</v>
      </c>
      <c r="R189" s="17">
        <v>37.306213</v>
      </c>
      <c r="S189" s="17">
        <v>37.429248999999999</v>
      </c>
      <c r="T189" s="17">
        <v>37.193984999999998</v>
      </c>
      <c r="U189" s="17">
        <v>36.971473000000003</v>
      </c>
      <c r="V189" s="17">
        <v>37.132412000000002</v>
      </c>
      <c r="W189" s="17">
        <v>36.945228999999998</v>
      </c>
    </row>
    <row r="190" spans="1:23" x14ac:dyDescent="0.25">
      <c r="A190" t="s">
        <v>74</v>
      </c>
      <c r="B190" t="s">
        <v>76</v>
      </c>
      <c r="C190" s="17">
        <v>45.311643000000004</v>
      </c>
      <c r="D190" s="17">
        <v>45.531340999999998</v>
      </c>
      <c r="E190" s="17">
        <v>45.153800000000004</v>
      </c>
      <c r="F190" s="17">
        <v>45.082681999999998</v>
      </c>
      <c r="G190" s="17">
        <v>44.651254999999999</v>
      </c>
      <c r="H190" s="17">
        <v>44.336432000000002</v>
      </c>
      <c r="I190" s="17">
        <v>43.956705999999997</v>
      </c>
      <c r="J190" s="17">
        <v>43.704039999999999</v>
      </c>
      <c r="K190" s="17">
        <v>42.832847000000001</v>
      </c>
      <c r="L190" s="17">
        <v>42.243313999999998</v>
      </c>
      <c r="M190" s="17">
        <v>42.143926999999998</v>
      </c>
      <c r="N190" s="17">
        <v>41.747765000000001</v>
      </c>
      <c r="O190" s="17">
        <v>41.802632000000003</v>
      </c>
      <c r="P190" s="17">
        <v>41.528663999999999</v>
      </c>
      <c r="Q190" s="17">
        <v>41.450921999999998</v>
      </c>
      <c r="R190" s="17">
        <v>41.379315000000005</v>
      </c>
      <c r="S190" s="17">
        <v>41.202307000000005</v>
      </c>
      <c r="T190" s="17">
        <v>40.983345</v>
      </c>
      <c r="U190" s="17">
        <v>41.046264999999998</v>
      </c>
      <c r="V190" s="17">
        <v>41.080479000000004</v>
      </c>
      <c r="W190" s="17">
        <v>41.336193999999999</v>
      </c>
    </row>
    <row r="191" spans="1:23" x14ac:dyDescent="0.25">
      <c r="A191" t="s">
        <v>74</v>
      </c>
      <c r="B191" t="s">
        <v>77</v>
      </c>
      <c r="C191" s="17">
        <v>175.05312599999999</v>
      </c>
      <c r="D191" s="17">
        <v>180.209045</v>
      </c>
      <c r="E191" s="17">
        <v>168.61709999999999</v>
      </c>
      <c r="F191" s="17">
        <v>163.71047799999999</v>
      </c>
      <c r="G191" s="17">
        <v>162.10727</v>
      </c>
      <c r="H191" s="17">
        <v>157.619957</v>
      </c>
      <c r="I191" s="17">
        <v>156.40965199999999</v>
      </c>
      <c r="J191" s="17">
        <v>154.681443</v>
      </c>
      <c r="K191" s="17">
        <v>151.62236100000001</v>
      </c>
      <c r="L191" s="17">
        <v>148.93639200000001</v>
      </c>
      <c r="M191" s="17">
        <v>147.323185</v>
      </c>
      <c r="N191" s="17">
        <v>144.250754</v>
      </c>
      <c r="O191" s="17">
        <v>143.492366</v>
      </c>
      <c r="P191" s="17">
        <v>141.45343399999999</v>
      </c>
      <c r="Q191" s="17">
        <v>140.426275</v>
      </c>
      <c r="R191" s="17">
        <v>139.72449499999999</v>
      </c>
      <c r="S191" s="17">
        <v>136.56352699999999</v>
      </c>
      <c r="T191" s="17">
        <v>136.91482999999999</v>
      </c>
      <c r="U191" s="17">
        <v>136.97659999999999</v>
      </c>
      <c r="V191" s="17">
        <v>136.95168100000001</v>
      </c>
      <c r="W191" s="17">
        <v>137.95281199999999</v>
      </c>
    </row>
    <row r="192" spans="1:23" x14ac:dyDescent="0.25">
      <c r="C192" s="17">
        <f>+SUM(C164:C191)</f>
        <v>2337.9933405865636</v>
      </c>
      <c r="D192" s="17">
        <f t="shared" ref="D192:W192" si="1">+SUM(D164:D191)</f>
        <v>2368.029733109262</v>
      </c>
      <c r="E192" s="17">
        <f t="shared" si="1"/>
        <v>2353.6226474686587</v>
      </c>
      <c r="F192" s="17">
        <f t="shared" si="1"/>
        <v>2363.4245119057682</v>
      </c>
      <c r="G192" s="17">
        <f t="shared" si="1"/>
        <v>2363.6861524747724</v>
      </c>
      <c r="H192" s="17">
        <f t="shared" si="1"/>
        <v>2368.537840957852</v>
      </c>
      <c r="I192" s="17">
        <f t="shared" si="1"/>
        <v>2362.7366218127295</v>
      </c>
      <c r="J192" s="17">
        <f t="shared" si="1"/>
        <v>2364.4804461860226</v>
      </c>
      <c r="K192" s="17">
        <f t="shared" si="1"/>
        <v>2350.4507346588866</v>
      </c>
      <c r="L192" s="17">
        <f t="shared" si="1"/>
        <v>2350.5469799423154</v>
      </c>
      <c r="M192" s="17">
        <f t="shared" si="1"/>
        <v>2345.2101080108873</v>
      </c>
      <c r="N192" s="17">
        <f t="shared" si="1"/>
        <v>2342.6035239550497</v>
      </c>
      <c r="O192" s="17">
        <f t="shared" si="1"/>
        <v>2338.2301066851692</v>
      </c>
      <c r="P192" s="17">
        <f t="shared" si="1"/>
        <v>2339.3229949001529</v>
      </c>
      <c r="Q192" s="17">
        <f t="shared" si="1"/>
        <v>2339.2589194609786</v>
      </c>
      <c r="R192" s="17">
        <f t="shared" si="1"/>
        <v>2346.826191828</v>
      </c>
      <c r="S192" s="17">
        <f t="shared" si="1"/>
        <v>2344.1929310656346</v>
      </c>
      <c r="T192" s="17">
        <f t="shared" si="1"/>
        <v>2352.865371172808</v>
      </c>
      <c r="U192" s="17">
        <f t="shared" si="1"/>
        <v>2354.9873645321886</v>
      </c>
      <c r="V192" s="17">
        <f t="shared" si="1"/>
        <v>2363.6528535429507</v>
      </c>
      <c r="W192" s="17">
        <f t="shared" si="1"/>
        <v>2376.7682861831054</v>
      </c>
    </row>
  </sheetData>
  <mergeCells count="4">
    <mergeCell ref="H5:K5"/>
    <mergeCell ref="H7:K7"/>
    <mergeCell ref="A68:K68"/>
    <mergeCell ref="M68:W6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9"/>
  <sheetViews>
    <sheetView topLeftCell="A100" workbookViewId="0">
      <selection activeCell="A124" sqref="A124"/>
    </sheetView>
  </sheetViews>
  <sheetFormatPr defaultRowHeight="15" x14ac:dyDescent="0.25"/>
  <cols>
    <col min="2" max="2" width="16.140625" customWidth="1"/>
    <col min="3" max="3" width="15.5703125" customWidth="1"/>
    <col min="7" max="7" width="16.7109375" customWidth="1"/>
    <col min="8" max="8" width="11.28515625" customWidth="1"/>
    <col min="9" max="9" width="12.28515625" customWidth="1"/>
    <col min="10" max="10" width="14.42578125" customWidth="1"/>
  </cols>
  <sheetData>
    <row r="1" spans="1:10" x14ac:dyDescent="0.25">
      <c r="A1" t="s">
        <v>79</v>
      </c>
    </row>
    <row r="3" spans="1:10" ht="43.5" x14ac:dyDescent="0.25">
      <c r="A3" s="5"/>
      <c r="B3" s="2" t="s">
        <v>0</v>
      </c>
      <c r="C3" s="3"/>
      <c r="D3" s="3"/>
      <c r="E3" s="3"/>
      <c r="F3" s="3"/>
      <c r="G3" s="6" t="s">
        <v>1</v>
      </c>
      <c r="H3" s="6"/>
      <c r="I3" s="6"/>
      <c r="J3" s="6"/>
    </row>
    <row r="4" spans="1:10" x14ac:dyDescent="0.25">
      <c r="A4" s="1"/>
      <c r="B4" s="2"/>
      <c r="C4" s="3"/>
      <c r="D4" s="3"/>
      <c r="E4" s="3"/>
      <c r="F4" s="3"/>
      <c r="G4" s="4" t="s">
        <v>2</v>
      </c>
      <c r="H4" s="4" t="s">
        <v>3</v>
      </c>
      <c r="I4" s="4" t="s">
        <v>4</v>
      </c>
      <c r="J4" s="4" t="s">
        <v>5</v>
      </c>
    </row>
    <row r="5" spans="1:10" x14ac:dyDescent="0.25">
      <c r="A5" s="1"/>
      <c r="B5" s="2"/>
      <c r="C5" s="3"/>
      <c r="D5" s="3"/>
      <c r="E5" s="3"/>
      <c r="F5" s="3"/>
      <c r="G5" s="7" t="s">
        <v>6</v>
      </c>
      <c r="H5" s="7"/>
      <c r="I5" s="7"/>
      <c r="J5" s="7"/>
    </row>
    <row r="6" spans="1:10" ht="60" x14ac:dyDescent="0.25">
      <c r="A6" s="8" t="s">
        <v>7</v>
      </c>
      <c r="B6" s="8" t="s">
        <v>8</v>
      </c>
      <c r="C6" s="8" t="s">
        <v>6</v>
      </c>
      <c r="D6" s="3"/>
      <c r="E6" s="3"/>
      <c r="F6" s="3"/>
      <c r="G6" s="8" t="s">
        <v>9</v>
      </c>
      <c r="H6" s="8" t="s">
        <v>10</v>
      </c>
      <c r="I6" s="8" t="s">
        <v>11</v>
      </c>
      <c r="J6" s="8" t="s">
        <v>12</v>
      </c>
    </row>
    <row r="7" spans="1:10" ht="29.25" x14ac:dyDescent="0.25">
      <c r="A7" s="9">
        <v>1.1000000000000001</v>
      </c>
      <c r="B7" s="10" t="s">
        <v>13</v>
      </c>
      <c r="C7" s="11">
        <v>1400000</v>
      </c>
      <c r="D7" s="3"/>
      <c r="E7" s="3"/>
      <c r="F7" s="3"/>
      <c r="G7" s="12">
        <v>1400000</v>
      </c>
      <c r="H7" s="12">
        <v>1400000</v>
      </c>
      <c r="I7" s="12">
        <v>1400000</v>
      </c>
      <c r="J7" s="12">
        <v>1400000</v>
      </c>
    </row>
    <row r="8" spans="1:10" ht="29.25" x14ac:dyDescent="0.25">
      <c r="A8" s="9">
        <v>1.2</v>
      </c>
      <c r="B8" s="10" t="s">
        <v>14</v>
      </c>
      <c r="C8" s="11">
        <v>30400</v>
      </c>
      <c r="D8" s="3"/>
      <c r="E8" s="3"/>
      <c r="F8" s="3"/>
      <c r="G8" s="13">
        <v>30400</v>
      </c>
      <c r="H8" s="13">
        <v>30400</v>
      </c>
      <c r="I8" s="13">
        <v>30400</v>
      </c>
      <c r="J8" s="13">
        <v>30400</v>
      </c>
    </row>
    <row r="9" spans="1:10" ht="57.75" x14ac:dyDescent="0.25">
      <c r="A9" s="9">
        <v>1.3</v>
      </c>
      <c r="B9" s="10" t="s">
        <v>15</v>
      </c>
      <c r="C9" s="11">
        <v>39000000</v>
      </c>
      <c r="D9" s="3"/>
      <c r="E9" s="3"/>
      <c r="F9" s="3"/>
      <c r="G9" s="12">
        <v>39000000</v>
      </c>
      <c r="H9" s="12">
        <v>39000000</v>
      </c>
      <c r="I9" s="12">
        <v>39000000</v>
      </c>
      <c r="J9" s="12">
        <v>39000000</v>
      </c>
    </row>
    <row r="10" spans="1:10" ht="143.25" x14ac:dyDescent="0.25">
      <c r="A10" s="9">
        <v>2.1</v>
      </c>
      <c r="B10" s="10" t="s">
        <v>16</v>
      </c>
      <c r="C10" s="14">
        <v>0</v>
      </c>
      <c r="D10" s="3"/>
      <c r="E10" s="3"/>
      <c r="F10" s="3"/>
      <c r="G10" s="15">
        <v>-1</v>
      </c>
      <c r="H10" s="15">
        <v>-1</v>
      </c>
      <c r="I10" s="15">
        <v>-1</v>
      </c>
      <c r="J10" s="15">
        <v>-1</v>
      </c>
    </row>
    <row r="11" spans="1:10" ht="100.5" x14ac:dyDescent="0.25">
      <c r="A11" s="9">
        <v>2.2000000000000002</v>
      </c>
      <c r="B11" s="10" t="s">
        <v>17</v>
      </c>
      <c r="C11" s="11">
        <v>0</v>
      </c>
      <c r="D11" s="3"/>
      <c r="E11" s="3"/>
      <c r="F11" s="3"/>
      <c r="G11" s="12">
        <v>1200000</v>
      </c>
      <c r="H11" s="12">
        <v>2100000</v>
      </c>
      <c r="I11" s="12">
        <v>1200000</v>
      </c>
      <c r="J11" s="12">
        <v>2100000</v>
      </c>
    </row>
    <row r="12" spans="1:10" ht="100.5" x14ac:dyDescent="0.25">
      <c r="A12" s="9">
        <v>2.2999999999999998</v>
      </c>
      <c r="B12" s="10" t="s">
        <v>18</v>
      </c>
      <c r="C12" s="11">
        <v>0</v>
      </c>
      <c r="D12" s="3"/>
      <c r="E12" s="3"/>
      <c r="F12" s="3"/>
      <c r="G12" s="13">
        <v>1200000</v>
      </c>
      <c r="H12" s="13">
        <v>2100000</v>
      </c>
      <c r="I12" s="13">
        <v>1200000</v>
      </c>
      <c r="J12" s="13">
        <v>2100000</v>
      </c>
    </row>
    <row r="13" spans="1:10" ht="143.25" x14ac:dyDescent="0.25">
      <c r="A13" s="9">
        <v>3.1</v>
      </c>
      <c r="B13" s="10" t="s">
        <v>19</v>
      </c>
      <c r="C13" s="14">
        <v>0</v>
      </c>
      <c r="D13" s="3"/>
      <c r="E13" s="3"/>
      <c r="F13" s="3"/>
      <c r="G13" s="16">
        <v>-1</v>
      </c>
      <c r="H13" s="16">
        <v>-1</v>
      </c>
      <c r="I13" s="16">
        <v>-1</v>
      </c>
      <c r="J13" s="16">
        <v>-1</v>
      </c>
    </row>
    <row r="14" spans="1:10" ht="129" x14ac:dyDescent="0.25">
      <c r="A14" s="9">
        <v>3.2</v>
      </c>
      <c r="B14" s="10" t="s">
        <v>20</v>
      </c>
      <c r="C14" s="11">
        <v>0</v>
      </c>
      <c r="D14" s="3"/>
      <c r="E14" s="3"/>
      <c r="F14" s="3"/>
      <c r="G14" s="13">
        <v>57000000</v>
      </c>
      <c r="H14" s="13">
        <v>80000000</v>
      </c>
      <c r="I14" s="13">
        <v>57000000</v>
      </c>
      <c r="J14" s="13">
        <v>80000000</v>
      </c>
    </row>
    <row r="15" spans="1:10" ht="129" x14ac:dyDescent="0.25">
      <c r="A15" s="9">
        <v>3.3</v>
      </c>
      <c r="B15" s="10" t="s">
        <v>21</v>
      </c>
      <c r="C15" s="11">
        <v>0</v>
      </c>
      <c r="D15" s="3"/>
      <c r="E15" s="3"/>
      <c r="F15" s="3"/>
      <c r="G15" s="12">
        <v>50000000</v>
      </c>
      <c r="H15" s="12">
        <v>73000000</v>
      </c>
      <c r="I15" s="12">
        <v>50000000</v>
      </c>
      <c r="J15" s="12">
        <v>73000000</v>
      </c>
    </row>
    <row r="16" spans="1:10" ht="86.25" x14ac:dyDescent="0.25">
      <c r="A16" s="9">
        <v>4.0999999999999996</v>
      </c>
      <c r="B16" s="10" t="s">
        <v>22</v>
      </c>
      <c r="C16" s="11">
        <v>0</v>
      </c>
      <c r="D16" s="3"/>
      <c r="E16" s="3"/>
      <c r="F16" s="3"/>
      <c r="G16" s="13">
        <v>28</v>
      </c>
      <c r="H16" s="13">
        <v>57</v>
      </c>
      <c r="I16" s="13">
        <v>28</v>
      </c>
      <c r="J16" s="13">
        <v>57</v>
      </c>
    </row>
    <row r="17" spans="1:10" ht="157.5" x14ac:dyDescent="0.25">
      <c r="A17" s="9">
        <v>5.0999999999999996</v>
      </c>
      <c r="B17" s="10" t="s">
        <v>23</v>
      </c>
      <c r="C17" s="11">
        <v>200000</v>
      </c>
      <c r="D17" s="3"/>
      <c r="E17" s="3"/>
      <c r="F17" s="3"/>
      <c r="G17" s="12">
        <v>0</v>
      </c>
      <c r="H17" s="12">
        <v>0</v>
      </c>
      <c r="I17" s="12">
        <v>200000</v>
      </c>
      <c r="J17" s="12">
        <v>600000</v>
      </c>
    </row>
    <row r="18" spans="1:10" ht="157.5" x14ac:dyDescent="0.25">
      <c r="A18" s="9">
        <v>5.2</v>
      </c>
      <c r="B18" s="10" t="s">
        <v>24</v>
      </c>
      <c r="C18" s="11">
        <v>85000</v>
      </c>
      <c r="D18" s="3"/>
      <c r="E18" s="3"/>
      <c r="F18" s="3"/>
      <c r="G18" s="13">
        <v>0</v>
      </c>
      <c r="H18" s="13">
        <v>0</v>
      </c>
      <c r="I18" s="13">
        <v>85000</v>
      </c>
      <c r="J18" s="13">
        <v>255000</v>
      </c>
    </row>
    <row r="19" spans="1:10" ht="143.25" x14ac:dyDescent="0.25">
      <c r="A19" s="9">
        <v>5.3</v>
      </c>
      <c r="B19" s="10" t="s">
        <v>25</v>
      </c>
      <c r="C19" s="14">
        <v>0.02</v>
      </c>
      <c r="D19" s="3"/>
      <c r="E19" s="3"/>
      <c r="F19" s="3"/>
      <c r="G19" s="16">
        <v>0</v>
      </c>
      <c r="H19" s="16">
        <v>0</v>
      </c>
      <c r="I19" s="16">
        <v>0.02</v>
      </c>
      <c r="J19" s="16">
        <v>0.06</v>
      </c>
    </row>
    <row r="20" spans="1:10" ht="43.5" x14ac:dyDescent="0.25">
      <c r="A20" s="9">
        <v>6.1</v>
      </c>
      <c r="B20" s="10" t="s">
        <v>26</v>
      </c>
      <c r="C20" s="11">
        <v>90000000</v>
      </c>
      <c r="D20" s="3"/>
      <c r="E20" s="3"/>
      <c r="F20" s="3"/>
      <c r="G20" s="13">
        <v>0</v>
      </c>
      <c r="H20" s="13">
        <v>0</v>
      </c>
      <c r="I20" s="13">
        <v>90000000</v>
      </c>
      <c r="J20" s="13">
        <v>180000000</v>
      </c>
    </row>
    <row r="21" spans="1:10" ht="72" x14ac:dyDescent="0.25">
      <c r="A21" s="9">
        <v>6.2</v>
      </c>
      <c r="B21" s="10" t="s">
        <v>27</v>
      </c>
      <c r="C21" s="11">
        <v>600</v>
      </c>
      <c r="D21" s="3"/>
      <c r="E21" s="3"/>
      <c r="F21" s="3"/>
      <c r="G21" s="12">
        <v>0</v>
      </c>
      <c r="H21" s="12">
        <v>0</v>
      </c>
      <c r="I21" s="12">
        <v>600</v>
      </c>
      <c r="J21" s="12">
        <v>1200</v>
      </c>
    </row>
    <row r="22" spans="1:10" ht="57.75" x14ac:dyDescent="0.25">
      <c r="A22" s="9">
        <v>7.1</v>
      </c>
      <c r="B22" s="10" t="s">
        <v>28</v>
      </c>
      <c r="C22" s="11">
        <v>650000000</v>
      </c>
      <c r="D22" s="3"/>
      <c r="E22" s="3"/>
      <c r="F22" s="3"/>
      <c r="G22" s="13">
        <v>0</v>
      </c>
      <c r="H22" s="13">
        <v>0</v>
      </c>
      <c r="I22" s="13">
        <v>650000000</v>
      </c>
      <c r="J22" s="13">
        <v>1300000000</v>
      </c>
    </row>
    <row r="23" spans="1:10" ht="57.75" x14ac:dyDescent="0.25">
      <c r="A23" s="9">
        <v>7.2</v>
      </c>
      <c r="B23" s="10" t="s">
        <v>29</v>
      </c>
      <c r="C23" s="11">
        <v>500000000</v>
      </c>
      <c r="D23" s="3"/>
      <c r="E23" s="3"/>
      <c r="F23" s="3"/>
      <c r="G23" s="12">
        <v>0</v>
      </c>
      <c r="H23" s="12">
        <v>0</v>
      </c>
      <c r="I23" s="12">
        <v>500000000</v>
      </c>
      <c r="J23" s="12">
        <v>1000000000</v>
      </c>
    </row>
    <row r="24" spans="1:10" ht="72" x14ac:dyDescent="0.25">
      <c r="A24" s="9">
        <v>7.3</v>
      </c>
      <c r="B24" s="10" t="s">
        <v>30</v>
      </c>
      <c r="C24" s="11">
        <v>500000000</v>
      </c>
      <c r="D24" s="3"/>
      <c r="E24" s="3"/>
      <c r="F24" s="3"/>
      <c r="G24" s="13">
        <v>0</v>
      </c>
      <c r="H24" s="13">
        <v>0</v>
      </c>
      <c r="I24" s="13">
        <v>500000000</v>
      </c>
      <c r="J24" s="13">
        <v>1000000000</v>
      </c>
    </row>
    <row r="25" spans="1:10" ht="57.75" x14ac:dyDescent="0.25">
      <c r="A25" s="9">
        <v>7.4</v>
      </c>
      <c r="B25" s="10" t="s">
        <v>31</v>
      </c>
      <c r="C25" s="11">
        <v>70000</v>
      </c>
      <c r="D25" s="3"/>
      <c r="E25" s="3"/>
      <c r="F25" s="3"/>
      <c r="G25" s="12">
        <v>0</v>
      </c>
      <c r="H25" s="12">
        <v>0</v>
      </c>
      <c r="I25" s="12">
        <v>70000</v>
      </c>
      <c r="J25" s="12">
        <v>175000</v>
      </c>
    </row>
    <row r="26" spans="1:10" ht="72" x14ac:dyDescent="0.25">
      <c r="A26" s="9">
        <v>7.5</v>
      </c>
      <c r="B26" s="10" t="s">
        <v>32</v>
      </c>
      <c r="C26" s="11">
        <v>150000</v>
      </c>
      <c r="D26" s="3"/>
      <c r="E26" s="3"/>
      <c r="F26" s="3"/>
      <c r="G26" s="13">
        <v>0</v>
      </c>
      <c r="H26" s="13">
        <v>0</v>
      </c>
      <c r="I26" s="13">
        <v>150000</v>
      </c>
      <c r="J26" s="13">
        <v>300000</v>
      </c>
    </row>
    <row r="27" spans="1:10" ht="86.25" x14ac:dyDescent="0.25">
      <c r="A27" s="9">
        <v>7.6</v>
      </c>
      <c r="B27" s="10" t="s">
        <v>33</v>
      </c>
      <c r="C27" s="14">
        <v>7.4999999999999997E-2</v>
      </c>
      <c r="D27" s="3"/>
      <c r="E27" s="3"/>
      <c r="F27" s="3"/>
      <c r="G27" s="16">
        <v>0</v>
      </c>
      <c r="H27" s="16">
        <v>0</v>
      </c>
      <c r="I27" s="16">
        <v>7.4999999999999997E-2</v>
      </c>
      <c r="J27" s="16">
        <v>0.15</v>
      </c>
    </row>
    <row r="28" spans="1:10" ht="57.75" x14ac:dyDescent="0.25">
      <c r="A28" s="9">
        <v>7.7</v>
      </c>
      <c r="B28" s="10" t="s">
        <v>34</v>
      </c>
      <c r="C28" s="11">
        <v>78</v>
      </c>
      <c r="D28" s="3"/>
      <c r="E28" s="3"/>
      <c r="F28" s="3"/>
      <c r="G28" s="13">
        <v>0</v>
      </c>
      <c r="H28" s="13">
        <v>0</v>
      </c>
      <c r="I28" s="13">
        <v>78</v>
      </c>
      <c r="J28" s="13">
        <v>155</v>
      </c>
    </row>
    <row r="29" spans="1:10" ht="72" x14ac:dyDescent="0.25">
      <c r="A29" s="9">
        <v>8.1</v>
      </c>
      <c r="B29" s="10" t="s">
        <v>35</v>
      </c>
      <c r="C29" s="11">
        <v>1.6352079999999929</v>
      </c>
      <c r="D29" s="3"/>
      <c r="E29" s="3"/>
      <c r="F29" s="3"/>
      <c r="G29" s="12">
        <v>0</v>
      </c>
      <c r="H29" s="12">
        <v>0</v>
      </c>
      <c r="I29" s="12">
        <v>1.6352079999999929</v>
      </c>
      <c r="J29" s="12">
        <v>4.0919510000000088</v>
      </c>
    </row>
    <row r="30" spans="1:10" ht="72" x14ac:dyDescent="0.25">
      <c r="A30" s="9">
        <v>8.1999999999999993</v>
      </c>
      <c r="B30" s="10" t="s">
        <v>36</v>
      </c>
      <c r="C30" s="11">
        <v>2.1453880000000254</v>
      </c>
      <c r="D30" s="3"/>
      <c r="E30" s="3"/>
      <c r="F30" s="3"/>
      <c r="G30" s="13">
        <v>0</v>
      </c>
      <c r="H30" s="13">
        <v>0</v>
      </c>
      <c r="I30" s="13">
        <v>2.1453880000000254</v>
      </c>
      <c r="J30" s="13">
        <v>10.726968000000006</v>
      </c>
    </row>
    <row r="31" spans="1:10" ht="72" x14ac:dyDescent="0.25">
      <c r="A31" s="9">
        <v>8.3000000000000007</v>
      </c>
      <c r="B31" s="10" t="s">
        <v>37</v>
      </c>
      <c r="C31" s="11">
        <v>12.592620999999999</v>
      </c>
      <c r="D31" s="3"/>
      <c r="E31" s="3"/>
      <c r="F31" s="3"/>
      <c r="G31" s="12">
        <v>0</v>
      </c>
      <c r="H31" s="12">
        <v>0</v>
      </c>
      <c r="I31" s="12">
        <v>12.592620999999999</v>
      </c>
      <c r="J31" s="12">
        <v>23.638760999999999</v>
      </c>
    </row>
    <row r="38" spans="1:7" x14ac:dyDescent="0.25">
      <c r="A38" t="s">
        <v>40</v>
      </c>
    </row>
    <row r="39" spans="1:7" x14ac:dyDescent="0.25">
      <c r="B39" t="s">
        <v>41</v>
      </c>
      <c r="C39" t="s">
        <v>2</v>
      </c>
      <c r="D39" t="s">
        <v>3</v>
      </c>
      <c r="E39" t="s">
        <v>4</v>
      </c>
      <c r="F39" t="s">
        <v>5</v>
      </c>
      <c r="G39" t="s">
        <v>42</v>
      </c>
    </row>
    <row r="40" spans="1:7" x14ac:dyDescent="0.25">
      <c r="B40" t="s">
        <v>43</v>
      </c>
      <c r="C40" t="s">
        <v>9</v>
      </c>
      <c r="D40" t="s">
        <v>10</v>
      </c>
      <c r="E40" t="s">
        <v>11</v>
      </c>
      <c r="F40" t="s">
        <v>12</v>
      </c>
      <c r="G40" t="s">
        <v>44</v>
      </c>
    </row>
    <row r="41" spans="1:7" x14ac:dyDescent="0.25">
      <c r="A41">
        <v>2015</v>
      </c>
      <c r="B41" s="17">
        <v>121.75285826437499</v>
      </c>
      <c r="C41" s="17">
        <v>121.74011236887499</v>
      </c>
      <c r="D41" s="17">
        <v>121.74011236887499</v>
      </c>
      <c r="E41" s="17">
        <v>121.39862983237498</v>
      </c>
      <c r="F41" s="17">
        <v>121.00911967037499</v>
      </c>
      <c r="G41" s="17">
        <v>121.38742125957782</v>
      </c>
    </row>
    <row r="42" spans="1:7" x14ac:dyDescent="0.25">
      <c r="A42">
        <v>2016</v>
      </c>
      <c r="B42" s="17">
        <v>122.94048774187502</v>
      </c>
      <c r="C42" s="17">
        <v>122.638623314375</v>
      </c>
      <c r="D42" s="17">
        <v>122.638623314375</v>
      </c>
      <c r="E42" s="17">
        <v>121.95363329787497</v>
      </c>
      <c r="F42" s="17">
        <v>121.17347332987501</v>
      </c>
      <c r="G42" s="17">
        <v>122.21513496937433</v>
      </c>
    </row>
    <row r="43" spans="1:7" x14ac:dyDescent="0.25">
      <c r="A43">
        <v>2017</v>
      </c>
      <c r="B43" s="17">
        <v>122.64037459912501</v>
      </c>
      <c r="C43" s="17">
        <v>122.141176126125</v>
      </c>
      <c r="D43" s="17">
        <v>122.141176126125</v>
      </c>
      <c r="E43" s="17">
        <v>121.09962128781375</v>
      </c>
      <c r="F43" s="17">
        <v>119.85006941650252</v>
      </c>
      <c r="G43" s="17">
        <v>121.53686550986262</v>
      </c>
    </row>
    <row r="44" spans="1:7" x14ac:dyDescent="0.25">
      <c r="A44">
        <v>2018</v>
      </c>
      <c r="B44" s="17">
        <v>123.32459240249997</v>
      </c>
      <c r="C44" s="17">
        <v>122.30129355349999</v>
      </c>
      <c r="D44" s="17">
        <v>122.1054798445</v>
      </c>
      <c r="E44" s="17">
        <v>120.89284107660094</v>
      </c>
      <c r="F44" s="17">
        <v>119.00433515070188</v>
      </c>
      <c r="G44" s="17">
        <v>121.82959011018677</v>
      </c>
    </row>
    <row r="45" spans="1:7" x14ac:dyDescent="0.25">
      <c r="A45">
        <v>2019</v>
      </c>
      <c r="B45" s="17">
        <v>123.320698580125</v>
      </c>
      <c r="C45" s="17">
        <v>121.84646190012502</v>
      </c>
      <c r="D45" s="17">
        <v>121.44124871612499</v>
      </c>
      <c r="E45" s="17">
        <v>119.97899402394094</v>
      </c>
      <c r="F45" s="17">
        <v>117.35196336175684</v>
      </c>
      <c r="G45" s="17">
        <v>121.31897643976458</v>
      </c>
    </row>
    <row r="46" spans="1:7" x14ac:dyDescent="0.25">
      <c r="A46">
        <v>2020</v>
      </c>
      <c r="B46" s="17">
        <v>123.67931064474999</v>
      </c>
      <c r="C46" s="17">
        <v>121.53637749375</v>
      </c>
      <c r="D46" s="17">
        <v>120.88527272275</v>
      </c>
      <c r="E46" s="17">
        <v>119.21358334758676</v>
      </c>
      <c r="F46" s="17">
        <v>115.81766887442353</v>
      </c>
      <c r="G46" s="17">
        <v>121.15342202248864</v>
      </c>
    </row>
    <row r="47" spans="1:7" x14ac:dyDescent="0.25">
      <c r="A47">
        <v>2021</v>
      </c>
      <c r="B47" s="17">
        <v>123.38500690924998</v>
      </c>
      <c r="C47" s="17">
        <v>120.68078569825001</v>
      </c>
      <c r="D47" s="17">
        <v>119.77951798275001</v>
      </c>
      <c r="E47" s="17">
        <v>117.89888772713151</v>
      </c>
      <c r="F47" s="17">
        <v>113.73360712151299</v>
      </c>
      <c r="G47" s="17">
        <v>120.29835285293538</v>
      </c>
    </row>
    <row r="48" spans="1:7" x14ac:dyDescent="0.25">
      <c r="A48">
        <v>2022</v>
      </c>
      <c r="B48" s="17">
        <v>123.34577467562499</v>
      </c>
      <c r="C48" s="17">
        <v>119.964658175625</v>
      </c>
      <c r="D48" s="17">
        <v>118.77077400312501</v>
      </c>
      <c r="E48" s="17">
        <v>116.74969832678001</v>
      </c>
      <c r="F48" s="17">
        <v>111.79833805443505</v>
      </c>
      <c r="G48" s="17">
        <v>119.68137267706743</v>
      </c>
    </row>
    <row r="49" spans="1:7" x14ac:dyDescent="0.25">
      <c r="A49">
        <v>2023</v>
      </c>
      <c r="B49" s="17">
        <v>122.54582466175</v>
      </c>
      <c r="C49" s="17">
        <v>118.34120245325002</v>
      </c>
      <c r="D49" s="17">
        <v>116.86509928075</v>
      </c>
      <c r="E49" s="17">
        <v>114.38939785310555</v>
      </c>
      <c r="F49" s="17">
        <v>108.36063097046102</v>
      </c>
      <c r="G49" s="17">
        <v>117.95448000269994</v>
      </c>
    </row>
    <row r="50" spans="1:7" x14ac:dyDescent="0.25">
      <c r="A50">
        <v>2024</v>
      </c>
      <c r="B50" s="17">
        <v>122.47987662987499</v>
      </c>
      <c r="C50" s="17">
        <v>117.33549212737498</v>
      </c>
      <c r="D50" s="17">
        <v>115.52677086187498</v>
      </c>
      <c r="E50" s="17">
        <v>112.68113031194174</v>
      </c>
      <c r="F50" s="17">
        <v>105.55776993000848</v>
      </c>
      <c r="G50" s="17">
        <v>116.95909256265159</v>
      </c>
    </row>
    <row r="51" spans="1:7" x14ac:dyDescent="0.25">
      <c r="A51">
        <v>2025</v>
      </c>
      <c r="B51" s="17">
        <v>122.012261912125</v>
      </c>
      <c r="C51" s="17">
        <v>116.02408262362499</v>
      </c>
      <c r="D51" s="17">
        <v>113.90553370212501</v>
      </c>
      <c r="E51" s="17">
        <v>110.46801576933299</v>
      </c>
      <c r="F51" s="17">
        <v>102.07639960804093</v>
      </c>
      <c r="G51" s="17">
        <v>115.31279759488073</v>
      </c>
    </row>
    <row r="52" spans="1:7" x14ac:dyDescent="0.25">
      <c r="A52">
        <v>2026</v>
      </c>
      <c r="B52" s="17">
        <v>121.78766805812499</v>
      </c>
      <c r="C52" s="17">
        <v>114.70351904762498</v>
      </c>
      <c r="D52" s="17">
        <v>112.23067634662499</v>
      </c>
      <c r="E52" s="17">
        <v>108.33453209891866</v>
      </c>
      <c r="F52" s="17">
        <v>98.718705319712342</v>
      </c>
      <c r="G52" s="17">
        <v>113.87461427903358</v>
      </c>
    </row>
    <row r="53" spans="1:7" x14ac:dyDescent="0.25">
      <c r="A53">
        <v>2027</v>
      </c>
      <c r="B53" s="17">
        <v>121.47512468125001</v>
      </c>
      <c r="C53" s="17">
        <v>113.46944379425001</v>
      </c>
      <c r="D53" s="17">
        <v>110.52710940425</v>
      </c>
      <c r="E53" s="17">
        <v>106.32902248728115</v>
      </c>
      <c r="F53" s="17">
        <v>95.417196374812306</v>
      </c>
      <c r="G53" s="17">
        <v>112.39246560327608</v>
      </c>
    </row>
    <row r="54" spans="1:7" x14ac:dyDescent="0.25">
      <c r="A54">
        <v>2028</v>
      </c>
      <c r="B54" s="17">
        <v>121.383840074625</v>
      </c>
      <c r="C54" s="17">
        <v>112.21804392862501</v>
      </c>
      <c r="D54" s="17">
        <v>108.92019585062499</v>
      </c>
      <c r="E54" s="17">
        <v>104.41664236926108</v>
      </c>
      <c r="F54" s="17">
        <v>92.433513214397152</v>
      </c>
      <c r="G54" s="17">
        <v>111.1837556938728</v>
      </c>
    </row>
    <row r="55" spans="1:7" x14ac:dyDescent="0.25">
      <c r="A55">
        <v>2029</v>
      </c>
      <c r="B55" s="17">
        <v>121.29894287087501</v>
      </c>
      <c r="C55" s="17">
        <v>110.99795565537501</v>
      </c>
      <c r="D55" s="17">
        <v>107.415162196875</v>
      </c>
      <c r="E55" s="17">
        <v>102.54009401131016</v>
      </c>
      <c r="F55" s="17">
        <v>89.564670140245255</v>
      </c>
      <c r="G55" s="17">
        <v>109.94836585821808</v>
      </c>
    </row>
    <row r="56" spans="1:7" x14ac:dyDescent="0.25">
      <c r="A56">
        <v>2030</v>
      </c>
      <c r="B56" s="17">
        <v>121.66410819512501</v>
      </c>
      <c r="C56" s="17">
        <v>110.22252466462501</v>
      </c>
      <c r="D56" s="17">
        <v>106.00560903412502</v>
      </c>
      <c r="E56" s="17">
        <v>101.07220861965428</v>
      </c>
      <c r="F56" s="17">
        <v>86.721503219683569</v>
      </c>
      <c r="G56" s="17">
        <v>109.07144280235336</v>
      </c>
    </row>
    <row r="57" spans="1:7" x14ac:dyDescent="0.25">
      <c r="A57">
        <v>2031</v>
      </c>
      <c r="B57" s="17">
        <v>121.55996605987501</v>
      </c>
      <c r="C57" s="17">
        <v>108.91199559087501</v>
      </c>
      <c r="D57" s="17">
        <v>104.287966511375</v>
      </c>
      <c r="E57" s="17">
        <v>99.46294471640428</v>
      </c>
      <c r="F57" s="17">
        <v>84.361469888933556</v>
      </c>
      <c r="G57" s="17">
        <v>108.11084254150681</v>
      </c>
    </row>
    <row r="58" spans="1:7" x14ac:dyDescent="0.25">
      <c r="A58">
        <v>2032</v>
      </c>
      <c r="B58" s="17">
        <v>121.680951764375</v>
      </c>
      <c r="C58" s="17">
        <v>107.74160637987501</v>
      </c>
      <c r="D58" s="17">
        <v>102.55014999812499</v>
      </c>
      <c r="E58" s="17">
        <v>98.001651098904262</v>
      </c>
      <c r="F58" s="17">
        <v>82.00060012368354</v>
      </c>
      <c r="G58" s="17">
        <v>107.33536196958914</v>
      </c>
    </row>
    <row r="59" spans="1:7" x14ac:dyDescent="0.25">
      <c r="A59">
        <v>2033</v>
      </c>
      <c r="B59" s="17">
        <v>121.72175147975</v>
      </c>
      <c r="C59" s="17">
        <v>106.4832755155</v>
      </c>
      <c r="D59" s="17">
        <v>100.85510581699999</v>
      </c>
      <c r="E59" s="17">
        <v>96.435894445529243</v>
      </c>
      <c r="F59" s="17">
        <v>79.65351137355853</v>
      </c>
      <c r="G59" s="17">
        <v>106.49826028578482</v>
      </c>
    </row>
    <row r="60" spans="1:7" x14ac:dyDescent="0.25">
      <c r="A60">
        <v>2034</v>
      </c>
      <c r="B60" s="17">
        <v>122.0854955355</v>
      </c>
      <c r="C60" s="17">
        <v>105.60460574024998</v>
      </c>
      <c r="D60" s="17">
        <v>99.303625348749989</v>
      </c>
      <c r="E60" s="17">
        <v>95.238104320279263</v>
      </c>
      <c r="F60" s="17">
        <v>77.423982253308523</v>
      </c>
      <c r="G60" s="17">
        <v>105.95593137423462</v>
      </c>
    </row>
    <row r="61" spans="1:7" x14ac:dyDescent="0.25">
      <c r="A61">
        <v>2035</v>
      </c>
      <c r="B61" s="17">
        <v>122.66104628849999</v>
      </c>
      <c r="C61" s="17">
        <v>104.87548052649998</v>
      </c>
      <c r="D61" s="17">
        <v>97.971671300499992</v>
      </c>
      <c r="E61" s="17">
        <v>94.186513591029211</v>
      </c>
      <c r="F61" s="17">
        <v>75.399243294558502</v>
      </c>
      <c r="G61" s="17">
        <v>105.67378584058687</v>
      </c>
    </row>
    <row r="65" spans="1:24" x14ac:dyDescent="0.25">
      <c r="A65" t="s">
        <v>45</v>
      </c>
    </row>
    <row r="67" spans="1:24" x14ac:dyDescent="0.25">
      <c r="A67" s="18" t="s">
        <v>46</v>
      </c>
      <c r="B67" s="19"/>
      <c r="C67" s="19"/>
      <c r="D67" s="19"/>
      <c r="E67" s="19"/>
      <c r="F67" s="19"/>
      <c r="G67" s="19"/>
      <c r="H67" s="19"/>
      <c r="I67" s="19"/>
      <c r="J67" s="19"/>
      <c r="K67" s="20"/>
      <c r="N67" s="18" t="s">
        <v>59</v>
      </c>
      <c r="O67" s="19"/>
      <c r="P67" s="19"/>
      <c r="Q67" s="19"/>
      <c r="R67" s="19"/>
      <c r="S67" s="19"/>
      <c r="T67" s="19"/>
      <c r="U67" s="19"/>
      <c r="V67" s="19"/>
      <c r="W67" s="19"/>
      <c r="X67" s="20"/>
    </row>
    <row r="68" spans="1:24" x14ac:dyDescent="0.25">
      <c r="A68" s="21"/>
      <c r="B68" s="22">
        <v>2016</v>
      </c>
      <c r="C68" s="22">
        <v>2017</v>
      </c>
      <c r="D68" s="22">
        <v>2018</v>
      </c>
      <c r="E68" s="22">
        <v>2019</v>
      </c>
      <c r="F68" s="22">
        <v>2020</v>
      </c>
      <c r="G68" s="22">
        <v>2021</v>
      </c>
      <c r="H68" s="22">
        <v>2022</v>
      </c>
      <c r="I68" s="22">
        <v>2023</v>
      </c>
      <c r="J68" s="22">
        <v>2024</v>
      </c>
      <c r="K68" s="23">
        <v>2025</v>
      </c>
      <c r="N68" s="21"/>
      <c r="O68" s="22">
        <v>2016</v>
      </c>
      <c r="P68" s="22">
        <v>2017</v>
      </c>
      <c r="Q68" s="22">
        <v>2018</v>
      </c>
      <c r="R68" s="22">
        <v>2019</v>
      </c>
      <c r="S68" s="22">
        <v>2020</v>
      </c>
      <c r="T68" s="22">
        <v>2021</v>
      </c>
      <c r="U68" s="22">
        <v>2022</v>
      </c>
      <c r="V68" s="22">
        <v>2023</v>
      </c>
      <c r="W68" s="22">
        <v>2024</v>
      </c>
      <c r="X68" s="23">
        <v>2025</v>
      </c>
    </row>
    <row r="69" spans="1:24" x14ac:dyDescent="0.25">
      <c r="A69" s="24" t="s">
        <v>47</v>
      </c>
      <c r="B69" s="25">
        <v>11.356874713204936</v>
      </c>
      <c r="C69" s="25">
        <v>12.028428244999908</v>
      </c>
      <c r="D69" s="25">
        <v>12.576487643065009</v>
      </c>
      <c r="E69" s="25">
        <v>12.901250247181832</v>
      </c>
      <c r="F69" s="25">
        <v>13.324537766284768</v>
      </c>
      <c r="G69" s="25">
        <v>13.716910506859131</v>
      </c>
      <c r="H69" s="25">
        <v>13.998335005512176</v>
      </c>
      <c r="I69" s="25">
        <v>14.32151463159817</v>
      </c>
      <c r="J69" s="25">
        <v>14.653742119981505</v>
      </c>
      <c r="K69" s="25">
        <v>14.996962159595462</v>
      </c>
      <c r="N69" s="24" t="s">
        <v>47</v>
      </c>
      <c r="O69" s="25">
        <v>11.155970072528023</v>
      </c>
      <c r="P69" s="25">
        <v>11.717494315757456</v>
      </c>
      <c r="Q69" s="25">
        <v>12.153992990968966</v>
      </c>
      <c r="R69" s="25">
        <v>12.368623628520345</v>
      </c>
      <c r="S69" s="25">
        <v>12.672890216275473</v>
      </c>
      <c r="T69" s="25">
        <v>12.941176810432905</v>
      </c>
      <c r="U69" s="25">
        <v>13.099918539383069</v>
      </c>
      <c r="V69" s="25">
        <v>13.29315874818522</v>
      </c>
      <c r="W69" s="25">
        <v>13.493681617090203</v>
      </c>
      <c r="X69" s="25">
        <v>13.702467354328217</v>
      </c>
    </row>
    <row r="70" spans="1:24" x14ac:dyDescent="0.25">
      <c r="A70" s="26" t="s">
        <v>48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N70" s="26" t="s">
        <v>48</v>
      </c>
      <c r="O70" s="27">
        <v>1.9671691907957461E-2</v>
      </c>
      <c r="P70" s="27">
        <v>2.6637652532242265E-2</v>
      </c>
      <c r="Q70" s="27">
        <v>3.4779346530603397E-2</v>
      </c>
      <c r="R70" s="27">
        <v>4.3083596075967692E-2</v>
      </c>
      <c r="S70" s="27">
        <v>5.2060715925926239E-2</v>
      </c>
      <c r="T70" s="27">
        <v>5.9490759183304702E-2</v>
      </c>
      <c r="U70" s="27">
        <v>6.7292586684155886E-2</v>
      </c>
      <c r="V70" s="27">
        <v>7.4452133715575408E-2</v>
      </c>
      <c r="W70" s="27">
        <v>8.1672794864995318E-2</v>
      </c>
      <c r="X70" s="27">
        <v>8.701020158055485E-2</v>
      </c>
    </row>
    <row r="71" spans="1:24" x14ac:dyDescent="0.25">
      <c r="A71" s="28" t="s">
        <v>49</v>
      </c>
      <c r="B71" s="29">
        <v>19.985354908519888</v>
      </c>
      <c r="C71" s="29">
        <v>20.567307747639251</v>
      </c>
      <c r="D71" s="29">
        <v>21.121701941434086</v>
      </c>
      <c r="E71" s="29">
        <v>21.198471524922429</v>
      </c>
      <c r="F71" s="29">
        <v>21.565161514613699</v>
      </c>
      <c r="G71" s="29">
        <v>21.676884213103989</v>
      </c>
      <c r="H71" s="29">
        <v>21.762329130814297</v>
      </c>
      <c r="I71" s="29">
        <v>21.605957968212028</v>
      </c>
      <c r="J71" s="29">
        <v>21.525181300293504</v>
      </c>
      <c r="K71" s="29">
        <v>21.303856581667844</v>
      </c>
      <c r="N71" s="28" t="s">
        <v>49</v>
      </c>
      <c r="O71" s="29">
        <v>19.863573035566095</v>
      </c>
      <c r="P71" s="29">
        <v>20.381979455524316</v>
      </c>
      <c r="Q71" s="29">
        <v>20.863400429811822</v>
      </c>
      <c r="R71" s="29">
        <v>20.854786711446078</v>
      </c>
      <c r="S71" s="29">
        <v>21.118241006620583</v>
      </c>
      <c r="T71" s="29">
        <v>21.108093760649869</v>
      </c>
      <c r="U71" s="29">
        <v>21.044758230052548</v>
      </c>
      <c r="V71" s="29">
        <v>20.713180670786386</v>
      </c>
      <c r="W71" s="29">
        <v>20.432714538669206</v>
      </c>
      <c r="X71" s="29">
        <v>19.982293857690401</v>
      </c>
    </row>
    <row r="72" spans="1:24" x14ac:dyDescent="0.25">
      <c r="A72" s="26" t="s">
        <v>50</v>
      </c>
      <c r="B72" s="27">
        <v>5.4377504226301205</v>
      </c>
      <c r="C72" s="27">
        <v>6.0151671618895195</v>
      </c>
      <c r="D72" s="27">
        <v>6.4277944944523746</v>
      </c>
      <c r="E72" s="27">
        <v>6.7731158357948429</v>
      </c>
      <c r="F72" s="27">
        <v>6.9975313618500481</v>
      </c>
      <c r="G72" s="27">
        <v>6.9849668178826114</v>
      </c>
      <c r="H72" s="27">
        <v>7.0201894653429209</v>
      </c>
      <c r="I72" s="27">
        <v>6.9990069751033595</v>
      </c>
      <c r="J72" s="27">
        <v>7.0474227171255626</v>
      </c>
      <c r="K72" s="27">
        <v>7.0721880858655064</v>
      </c>
      <c r="N72" s="26" t="s">
        <v>50</v>
      </c>
      <c r="O72" s="27">
        <v>5.4535103862334475</v>
      </c>
      <c r="P72" s="27">
        <v>6.0316509412144956</v>
      </c>
      <c r="Q72" s="27">
        <v>6.4265510634467837</v>
      </c>
      <c r="R72" s="27">
        <v>6.7407686427538742</v>
      </c>
      <c r="S72" s="27">
        <v>6.9200202745054638</v>
      </c>
      <c r="T72" s="27">
        <v>6.8691653652557472</v>
      </c>
      <c r="U72" s="27">
        <v>6.8630386878179115</v>
      </c>
      <c r="V72" s="27">
        <v>6.7543004502691506</v>
      </c>
      <c r="W72" s="27">
        <v>6.7125112873106678</v>
      </c>
      <c r="X72" s="27">
        <v>6.6286672756688665</v>
      </c>
    </row>
    <row r="73" spans="1:24" x14ac:dyDescent="0.25">
      <c r="A73" s="28" t="s">
        <v>51</v>
      </c>
      <c r="B73" s="29">
        <v>1.467041888481341</v>
      </c>
      <c r="C73" s="29">
        <v>1.3729199105170027</v>
      </c>
      <c r="D73" s="29">
        <v>1.3517513858439203</v>
      </c>
      <c r="E73" s="29">
        <v>1.3292014429148373</v>
      </c>
      <c r="F73" s="29">
        <v>1.3378921188589874</v>
      </c>
      <c r="G73" s="29">
        <v>1.33312684383567</v>
      </c>
      <c r="H73" s="29">
        <v>1.3381188005104443</v>
      </c>
      <c r="I73" s="29">
        <v>1.3347747810557704</v>
      </c>
      <c r="J73" s="29">
        <v>1.3622168190462645</v>
      </c>
      <c r="K73" s="29">
        <v>1.3839285984111376</v>
      </c>
      <c r="N73" s="28" t="s">
        <v>51</v>
      </c>
      <c r="O73" s="29">
        <v>1.4671993747565453</v>
      </c>
      <c r="P73" s="29">
        <v>1.3722877871898276</v>
      </c>
      <c r="Q73" s="29">
        <v>1.3497570285334333</v>
      </c>
      <c r="R73" s="29">
        <v>1.3259103745363381</v>
      </c>
      <c r="S73" s="29">
        <v>1.3333127981936173</v>
      </c>
      <c r="T73" s="29">
        <v>1.3273477999391483</v>
      </c>
      <c r="U73" s="29">
        <v>1.3312183648762104</v>
      </c>
      <c r="V73" s="29">
        <v>1.3268331905591653</v>
      </c>
      <c r="W73" s="29">
        <v>1.3531751659478946</v>
      </c>
      <c r="X73" s="29">
        <v>1.3738103068261516</v>
      </c>
    </row>
    <row r="74" spans="1:24" x14ac:dyDescent="0.25">
      <c r="A74" s="26" t="s">
        <v>52</v>
      </c>
      <c r="B74" s="27">
        <v>2.3471471439111844</v>
      </c>
      <c r="C74" s="27">
        <v>2.3026408182400391</v>
      </c>
      <c r="D74" s="27">
        <v>2.2616718513900755</v>
      </c>
      <c r="E74" s="27">
        <v>2.2818342598464909</v>
      </c>
      <c r="F74" s="27">
        <v>2.3024370527834197</v>
      </c>
      <c r="G74" s="27">
        <v>2.3522607888393603</v>
      </c>
      <c r="H74" s="27">
        <v>2.3847485180846486</v>
      </c>
      <c r="I74" s="27">
        <v>2.3380552173056586</v>
      </c>
      <c r="J74" s="27">
        <v>2.3061973483134168</v>
      </c>
      <c r="K74" s="27">
        <v>2.2967701848967979</v>
      </c>
      <c r="N74" s="26" t="s">
        <v>52</v>
      </c>
      <c r="O74" s="27">
        <v>2.3452980822174099</v>
      </c>
      <c r="P74" s="27">
        <v>2.2994570289529719</v>
      </c>
      <c r="Q74" s="27">
        <v>2.2571133546139341</v>
      </c>
      <c r="R74" s="27">
        <v>2.2755353623580774</v>
      </c>
      <c r="S74" s="27">
        <v>2.2943191061385133</v>
      </c>
      <c r="T74" s="27">
        <v>2.3423092050301859</v>
      </c>
      <c r="U74" s="27">
        <v>2.3727367359295082</v>
      </c>
      <c r="V74" s="27">
        <v>2.3237373425142192</v>
      </c>
      <c r="W74" s="27">
        <v>2.289415269273277</v>
      </c>
      <c r="X74" s="27">
        <v>2.2772488038698162</v>
      </c>
    </row>
    <row r="75" spans="1:24" x14ac:dyDescent="0.25">
      <c r="A75" s="28" t="s">
        <v>53</v>
      </c>
      <c r="B75" s="29">
        <v>2.5519257039701317</v>
      </c>
      <c r="C75" s="29">
        <v>3.1215486627066573</v>
      </c>
      <c r="D75" s="29">
        <v>3.478556023932347</v>
      </c>
      <c r="E75" s="29">
        <v>3.8763225172875058</v>
      </c>
      <c r="F75" s="29">
        <v>4.1449062881879257</v>
      </c>
      <c r="G75" s="29">
        <v>4.4003670520089511</v>
      </c>
      <c r="H75" s="29">
        <v>4.673155457185973</v>
      </c>
      <c r="I75" s="29">
        <v>4.8460217369456826</v>
      </c>
      <c r="J75" s="29">
        <v>5.0551344827319831</v>
      </c>
      <c r="K75" s="29">
        <v>5.2727196693818907</v>
      </c>
      <c r="N75" s="28" t="s">
        <v>53</v>
      </c>
      <c r="O75" s="29">
        <v>2.632973265984369</v>
      </c>
      <c r="P75" s="29">
        <v>3.2388669931315492</v>
      </c>
      <c r="Q75" s="29">
        <v>3.6302359427983357</v>
      </c>
      <c r="R75" s="29">
        <v>4.0535869656597674</v>
      </c>
      <c r="S75" s="29">
        <v>4.3529487464365664</v>
      </c>
      <c r="T75" s="29">
        <v>4.6379072635764231</v>
      </c>
      <c r="U75" s="29">
        <v>4.9424764497167937</v>
      </c>
      <c r="V75" s="29">
        <v>5.1486547255286892</v>
      </c>
      <c r="W75" s="29">
        <v>5.3917426094668635</v>
      </c>
      <c r="X75" s="29">
        <v>5.6396852059156233</v>
      </c>
    </row>
    <row r="76" spans="1:24" x14ac:dyDescent="0.25">
      <c r="A76" s="26" t="s">
        <v>54</v>
      </c>
      <c r="B76" s="27">
        <v>0.83288427831120837</v>
      </c>
      <c r="C76" s="27">
        <v>0.93198794940675134</v>
      </c>
      <c r="D76" s="27">
        <v>1.0079070235265135</v>
      </c>
      <c r="E76" s="27">
        <v>1.0794739121409374</v>
      </c>
      <c r="F76" s="27">
        <v>1.1185358838933903</v>
      </c>
      <c r="G76" s="27">
        <v>1.1706551937683114</v>
      </c>
      <c r="H76" s="27">
        <v>1.216063676926237</v>
      </c>
      <c r="I76" s="27">
        <v>1.2019759126357012</v>
      </c>
      <c r="J76" s="27">
        <v>1.2078420620496524</v>
      </c>
      <c r="K76" s="27">
        <v>1.2112395355825434</v>
      </c>
      <c r="N76" s="26" t="s">
        <v>54</v>
      </c>
      <c r="O76" s="27">
        <v>0.83253878033560769</v>
      </c>
      <c r="P76" s="27">
        <v>0.9311809676208046</v>
      </c>
      <c r="Q76" s="27">
        <v>1.006420771897677</v>
      </c>
      <c r="R76" s="27">
        <v>1.0771880982825994</v>
      </c>
      <c r="S76" s="27">
        <v>1.1154800143566295</v>
      </c>
      <c r="T76" s="27">
        <v>1.1667764520495332</v>
      </c>
      <c r="U76" s="27">
        <v>1.2113552680662616</v>
      </c>
      <c r="V76" s="27">
        <v>1.1965708557754853</v>
      </c>
      <c r="W76" s="27">
        <v>1.2017164602144323</v>
      </c>
      <c r="X76" s="27">
        <v>1.2043794311581493</v>
      </c>
    </row>
    <row r="77" spans="1:24" x14ac:dyDescent="0.25">
      <c r="A77" s="28" t="s">
        <v>55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N77" s="28" t="s">
        <v>55</v>
      </c>
      <c r="O77" s="29">
        <v>0</v>
      </c>
      <c r="P77" s="29">
        <v>4.5455426930759409E-3</v>
      </c>
      <c r="Q77" s="29">
        <v>7.8717926826726691E-3</v>
      </c>
      <c r="R77" s="29">
        <v>3.3816542601527159E-2</v>
      </c>
      <c r="S77" s="29">
        <v>5.9539542521075177E-2</v>
      </c>
      <c r="T77" s="29">
        <v>8.8145292431607028E-2</v>
      </c>
      <c r="U77" s="29">
        <v>0.11187254235739698</v>
      </c>
      <c r="V77" s="29">
        <v>0.21032954204946017</v>
      </c>
      <c r="W77" s="29">
        <v>0.30080354176649116</v>
      </c>
      <c r="X77" s="29">
        <v>0.44316704132123119</v>
      </c>
    </row>
    <row r="78" spans="1:24" x14ac:dyDescent="0.25">
      <c r="A78" s="26" t="s">
        <v>56</v>
      </c>
      <c r="B78" s="27">
        <v>1.4389438595142912</v>
      </c>
      <c r="C78" s="27">
        <v>1.4869808189251865</v>
      </c>
      <c r="D78" s="27">
        <v>1.9384131857126443</v>
      </c>
      <c r="E78" s="27">
        <v>1.8603823185638535</v>
      </c>
      <c r="F78" s="27">
        <v>1.9752444481440152</v>
      </c>
      <c r="G78" s="27">
        <v>1.9960551973184508</v>
      </c>
      <c r="H78" s="27">
        <v>1.948714663103329</v>
      </c>
      <c r="I78" s="27">
        <v>1.9037860810307989</v>
      </c>
      <c r="J78" s="27">
        <v>1.8487440414035579</v>
      </c>
      <c r="K78" s="27">
        <v>1.79267984390395</v>
      </c>
      <c r="N78" s="26" t="s">
        <v>56</v>
      </c>
      <c r="O78" s="27">
        <v>1.6462194718226995</v>
      </c>
      <c r="P78" s="27">
        <v>1.8086367871835707</v>
      </c>
      <c r="Q78" s="27">
        <v>2.4948774332105392</v>
      </c>
      <c r="R78" s="27">
        <v>2.5292601843906906</v>
      </c>
      <c r="S78" s="27">
        <v>2.8261414231541497</v>
      </c>
      <c r="T78" s="27">
        <v>3.0068971227730938</v>
      </c>
      <c r="U78" s="27">
        <v>3.081870400746852</v>
      </c>
      <c r="V78" s="27">
        <v>3.162031161444375</v>
      </c>
      <c r="W78" s="27">
        <v>3.2139749596170919</v>
      </c>
      <c r="X78" s="27">
        <v>3.2652230237886446</v>
      </c>
    </row>
    <row r="79" spans="1:24" x14ac:dyDescent="0.25">
      <c r="A79" s="28" t="s">
        <v>57</v>
      </c>
      <c r="B79" s="29">
        <v>0</v>
      </c>
      <c r="C79" s="29">
        <v>2.0526932698528548</v>
      </c>
      <c r="D79" s="29">
        <v>2.0905747169917768</v>
      </c>
      <c r="E79" s="29">
        <v>2.1414276600501703</v>
      </c>
      <c r="F79" s="29">
        <v>2.2538735551613849</v>
      </c>
      <c r="G79" s="29">
        <v>2.3588310144415434</v>
      </c>
      <c r="H79" s="29">
        <v>2.4727200005560586</v>
      </c>
      <c r="I79" s="29">
        <v>2.5777874646495178</v>
      </c>
      <c r="J79" s="29">
        <v>2.7017619844825367</v>
      </c>
      <c r="K79" s="29">
        <v>2.8235072844841165</v>
      </c>
      <c r="N79" s="28" t="s">
        <v>60</v>
      </c>
      <c r="O79" s="29">
        <v>0</v>
      </c>
      <c r="P79" s="29">
        <v>2.0342232864713257</v>
      </c>
      <c r="Q79" s="29">
        <v>2.0652317263256958</v>
      </c>
      <c r="R79" s="29">
        <v>2.1066683438246177</v>
      </c>
      <c r="S79" s="29">
        <v>2.2078429495627634</v>
      </c>
      <c r="T79" s="29">
        <v>2.2998214516002355</v>
      </c>
      <c r="U79" s="29">
        <v>2.3992595181379164</v>
      </c>
      <c r="V79" s="29">
        <v>2.4812071793509118</v>
      </c>
      <c r="W79" s="29">
        <v>2.5799799829996672</v>
      </c>
      <c r="X79" s="29">
        <v>2.6684737984603579</v>
      </c>
    </row>
    <row r="80" spans="1:24" x14ac:dyDescent="0.25">
      <c r="A80" s="30" t="s">
        <v>58</v>
      </c>
      <c r="B80" s="31">
        <v>45.417922918543098</v>
      </c>
      <c r="C80" s="31">
        <v>49.879674584177181</v>
      </c>
      <c r="D80" s="31">
        <v>52.254858266348755</v>
      </c>
      <c r="E80" s="31">
        <v>53.441479718702894</v>
      </c>
      <c r="F80" s="31">
        <v>55.020119989777648</v>
      </c>
      <c r="G80" s="31">
        <v>55.990057628058018</v>
      </c>
      <c r="H80" s="31">
        <v>56.814374718036092</v>
      </c>
      <c r="I80" s="31">
        <v>57.128880768536689</v>
      </c>
      <c r="J80" s="31">
        <v>57.708242875427985</v>
      </c>
      <c r="K80" s="31">
        <v>58.153851943789249</v>
      </c>
      <c r="N80" s="30" t="s">
        <v>58</v>
      </c>
      <c r="O80" s="31">
        <v>45.416954161352159</v>
      </c>
      <c r="P80" s="31">
        <v>49.846960758271635</v>
      </c>
      <c r="Q80" s="31">
        <v>52.290231880820464</v>
      </c>
      <c r="R80" s="31">
        <v>53.409228450449888</v>
      </c>
      <c r="S80" s="31">
        <v>54.952796793690752</v>
      </c>
      <c r="T80" s="31">
        <v>55.847131282922049</v>
      </c>
      <c r="U80" s="31">
        <v>56.525797323768622</v>
      </c>
      <c r="V80" s="31">
        <v>56.684456000178628</v>
      </c>
      <c r="W80" s="31">
        <v>57.051388227220791</v>
      </c>
      <c r="X80" s="31">
        <v>57.272426300608018</v>
      </c>
    </row>
    <row r="81" spans="1:2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5">
      <c r="A82" s="21"/>
      <c r="B82" s="22">
        <v>2026</v>
      </c>
      <c r="C82" s="22">
        <v>2027</v>
      </c>
      <c r="D82" s="22">
        <v>2028</v>
      </c>
      <c r="E82" s="22">
        <v>2029</v>
      </c>
      <c r="F82" s="22">
        <v>2030</v>
      </c>
      <c r="G82" s="22">
        <v>2031</v>
      </c>
      <c r="H82" s="22">
        <v>2032</v>
      </c>
      <c r="I82" s="22">
        <v>2033</v>
      </c>
      <c r="J82" s="22">
        <v>2034</v>
      </c>
      <c r="K82" s="23">
        <v>2035</v>
      </c>
      <c r="N82" s="21"/>
      <c r="O82" s="22">
        <v>2026</v>
      </c>
      <c r="P82" s="22">
        <v>2027</v>
      </c>
      <c r="Q82" s="22">
        <v>2028</v>
      </c>
      <c r="R82" s="22">
        <v>2029</v>
      </c>
      <c r="S82" s="22">
        <v>2030</v>
      </c>
      <c r="T82" s="22">
        <v>2031</v>
      </c>
      <c r="U82" s="22">
        <v>2032</v>
      </c>
      <c r="V82" s="22">
        <v>2033</v>
      </c>
      <c r="W82" s="22">
        <v>2034</v>
      </c>
      <c r="X82" s="23">
        <v>2035</v>
      </c>
    </row>
    <row r="83" spans="1:24" x14ac:dyDescent="0.25">
      <c r="A83" s="24" t="s">
        <v>47</v>
      </c>
      <c r="B83" s="25">
        <v>15.378161148606374</v>
      </c>
      <c r="C83" s="25">
        <v>15.752968016673</v>
      </c>
      <c r="D83" s="25">
        <v>16.08690408853148</v>
      </c>
      <c r="E83" s="25">
        <v>16.508922434131069</v>
      </c>
      <c r="F83" s="25">
        <v>16.920054203942378</v>
      </c>
      <c r="G83" s="25">
        <v>17.216187395411453</v>
      </c>
      <c r="H83" s="25">
        <v>17.322473512580718</v>
      </c>
      <c r="I83" s="25">
        <v>17.516883486216337</v>
      </c>
      <c r="J83" s="25">
        <v>17.743358262514736</v>
      </c>
      <c r="K83" s="25">
        <v>17.959092527169037</v>
      </c>
      <c r="N83" s="24" t="s">
        <v>47</v>
      </c>
      <c r="O83" s="25">
        <v>13.942795968106394</v>
      </c>
      <c r="P83" s="25">
        <v>14.174458302661634</v>
      </c>
      <c r="Q83" s="25">
        <v>14.36527689288955</v>
      </c>
      <c r="R83" s="25">
        <v>14.635373481841569</v>
      </c>
      <c r="S83" s="25">
        <v>14.889546155720797</v>
      </c>
      <c r="T83" s="25">
        <v>15.038304796624619</v>
      </c>
      <c r="U83" s="25">
        <v>15.004143096520817</v>
      </c>
      <c r="V83" s="25">
        <v>15.04351662420526</v>
      </c>
      <c r="W83" s="25">
        <v>15.107629835324559</v>
      </c>
      <c r="X83" s="25">
        <v>15.157836714023437</v>
      </c>
    </row>
    <row r="84" spans="1:24" x14ac:dyDescent="0.25">
      <c r="A84" s="26" t="s">
        <v>48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N84" s="26" t="s">
        <v>48</v>
      </c>
      <c r="O84" s="27">
        <v>9.3018618825617808E-2</v>
      </c>
      <c r="P84" s="27">
        <v>9.8387395715085202E-2</v>
      </c>
      <c r="Q84" s="27">
        <v>0.10477230523932098</v>
      </c>
      <c r="R84" s="27">
        <v>0.10843370143792512</v>
      </c>
      <c r="S84" s="27">
        <v>0.11344307149973691</v>
      </c>
      <c r="T84" s="27">
        <v>0.11761464209141186</v>
      </c>
      <c r="U84" s="27">
        <v>0.12307337358196357</v>
      </c>
      <c r="V84" s="27">
        <v>0.12761721026298245</v>
      </c>
      <c r="W84" s="27">
        <v>0.13334269363553544</v>
      </c>
      <c r="X84" s="27">
        <v>0.13863697514562034</v>
      </c>
    </row>
    <row r="85" spans="1:24" x14ac:dyDescent="0.25">
      <c r="A85" s="28" t="s">
        <v>49</v>
      </c>
      <c r="B85" s="29">
        <v>21.219368640181159</v>
      </c>
      <c r="C85" s="29">
        <v>21.001098881956718</v>
      </c>
      <c r="D85" s="29">
        <v>20.936589334814602</v>
      </c>
      <c r="E85" s="29">
        <v>20.773851189026356</v>
      </c>
      <c r="F85" s="29">
        <v>20.780376225695598</v>
      </c>
      <c r="G85" s="29">
        <v>20.562698351343254</v>
      </c>
      <c r="H85" s="29">
        <v>20.520049506819952</v>
      </c>
      <c r="I85" s="29">
        <v>20.394273492253998</v>
      </c>
      <c r="J85" s="29">
        <v>20.400725024493578</v>
      </c>
      <c r="K85" s="29">
        <v>20.427652967014804</v>
      </c>
      <c r="N85" s="28" t="s">
        <v>49</v>
      </c>
      <c r="O85" s="29">
        <v>19.586134643021882</v>
      </c>
      <c r="P85" s="29">
        <v>19.052645682505286</v>
      </c>
      <c r="Q85" s="29">
        <v>18.626689045083285</v>
      </c>
      <c r="R85" s="29">
        <v>18.077068351561692</v>
      </c>
      <c r="S85" s="29">
        <v>17.648465925189011</v>
      </c>
      <c r="T85" s="29">
        <v>17.005593931870308</v>
      </c>
      <c r="U85" s="29">
        <v>16.496875107995784</v>
      </c>
      <c r="V85" s="29">
        <v>15.926404791941401</v>
      </c>
      <c r="W85" s="29">
        <v>15.46918850096259</v>
      </c>
      <c r="X85" s="29">
        <v>15.063612635515968</v>
      </c>
    </row>
    <row r="86" spans="1:24" x14ac:dyDescent="0.25">
      <c r="A86" s="26" t="s">
        <v>50</v>
      </c>
      <c r="B86" s="27">
        <v>7.0946366965766314</v>
      </c>
      <c r="C86" s="27">
        <v>7.0982512947334548</v>
      </c>
      <c r="D86" s="27">
        <v>7.1383048422658408</v>
      </c>
      <c r="E86" s="27">
        <v>7.1671501863668015</v>
      </c>
      <c r="F86" s="27">
        <v>7.2288365730486008</v>
      </c>
      <c r="G86" s="27">
        <v>7.2797758187535884</v>
      </c>
      <c r="H86" s="27">
        <v>7.3457709698170959</v>
      </c>
      <c r="I86" s="27">
        <v>7.3777287657990964</v>
      </c>
      <c r="J86" s="27">
        <v>7.4300095986616705</v>
      </c>
      <c r="K86" s="27">
        <v>7.5091451024362552</v>
      </c>
      <c r="N86" s="26" t="s">
        <v>50</v>
      </c>
      <c r="O86" s="27">
        <v>6.5335682530600367</v>
      </c>
      <c r="P86" s="27">
        <v>6.4310694323155619</v>
      </c>
      <c r="Q86" s="27">
        <v>6.358467961455692</v>
      </c>
      <c r="R86" s="27">
        <v>6.2774457397639427</v>
      </c>
      <c r="S86" s="27">
        <v>6.212929782934971</v>
      </c>
      <c r="T86" s="27">
        <v>6.1817921247963659</v>
      </c>
      <c r="U86" s="27">
        <v>6.1581034242199371</v>
      </c>
      <c r="V86" s="27">
        <v>6.1023833574790638</v>
      </c>
      <c r="W86" s="27">
        <v>6.0639864230007623</v>
      </c>
      <c r="X86" s="27">
        <v>6.043172811524407</v>
      </c>
    </row>
    <row r="87" spans="1:24" x14ac:dyDescent="0.25">
      <c r="A87" s="28" t="s">
        <v>51</v>
      </c>
      <c r="B87" s="29">
        <v>1.4172729233633088</v>
      </c>
      <c r="C87" s="29">
        <v>1.4368942570090126</v>
      </c>
      <c r="D87" s="29">
        <v>1.4651294008852962</v>
      </c>
      <c r="E87" s="29">
        <v>1.4833152839455899</v>
      </c>
      <c r="F87" s="29">
        <v>1.5082692983931592</v>
      </c>
      <c r="G87" s="29">
        <v>1.5184204341536884</v>
      </c>
      <c r="H87" s="29">
        <v>1.5370471987844387</v>
      </c>
      <c r="I87" s="29">
        <v>1.5422408390495808</v>
      </c>
      <c r="J87" s="29">
        <v>1.551365764799548</v>
      </c>
      <c r="K87" s="29">
        <v>1.5698940987665764</v>
      </c>
      <c r="N87" s="28" t="s">
        <v>51</v>
      </c>
      <c r="O87" s="29">
        <v>1.4061174402609553</v>
      </c>
      <c r="P87" s="29">
        <v>1.4247626410097649</v>
      </c>
      <c r="Q87" s="29">
        <v>1.4521109155657443</v>
      </c>
      <c r="R87" s="29">
        <v>1.4694501658789576</v>
      </c>
      <c r="S87" s="29">
        <v>1.4936784768173428</v>
      </c>
      <c r="T87" s="29">
        <v>1.5031834735756922</v>
      </c>
      <c r="U87" s="29">
        <v>1.5212686798604538</v>
      </c>
      <c r="V87" s="29">
        <v>1.5259932118448745</v>
      </c>
      <c r="W87" s="29">
        <v>1.5347423301093897</v>
      </c>
      <c r="X87" s="29">
        <v>1.5527968118278501</v>
      </c>
    </row>
    <row r="88" spans="1:24" x14ac:dyDescent="0.25">
      <c r="A88" s="26" t="s">
        <v>52</v>
      </c>
      <c r="B88" s="27">
        <v>2.2910287280995303</v>
      </c>
      <c r="C88" s="27">
        <v>2.3081311058431075</v>
      </c>
      <c r="D88" s="27">
        <v>2.3031154489302237</v>
      </c>
      <c r="E88" s="27">
        <v>2.3089079496630855</v>
      </c>
      <c r="F88" s="27">
        <v>2.3225006090411724</v>
      </c>
      <c r="G88" s="27">
        <v>2.3243435466512774</v>
      </c>
      <c r="H88" s="27">
        <v>2.3378334132401051</v>
      </c>
      <c r="I88" s="27">
        <v>2.3552295175496099</v>
      </c>
      <c r="J88" s="27">
        <v>2.3804520902509316</v>
      </c>
      <c r="K88" s="27">
        <v>2.4097175993371178</v>
      </c>
      <c r="N88" s="26" t="s">
        <v>52</v>
      </c>
      <c r="O88" s="27">
        <v>2.2682189305190072</v>
      </c>
      <c r="P88" s="27">
        <v>2.2818342862055201</v>
      </c>
      <c r="Q88" s="27">
        <v>2.2731202394221599</v>
      </c>
      <c r="R88" s="27">
        <v>2.2749453408879488</v>
      </c>
      <c r="S88" s="27">
        <v>2.2843264926564166</v>
      </c>
      <c r="T88" s="27">
        <v>2.2818880601834546</v>
      </c>
      <c r="U88" s="27">
        <v>2.2910197617528958</v>
      </c>
      <c r="V88" s="27">
        <v>2.3041037137504983</v>
      </c>
      <c r="W88" s="27">
        <v>2.3249399876506351</v>
      </c>
      <c r="X88" s="27">
        <v>2.3502207693189749</v>
      </c>
    </row>
    <row r="89" spans="1:24" x14ac:dyDescent="0.25">
      <c r="A89" s="28" t="s">
        <v>53</v>
      </c>
      <c r="B89" s="29">
        <v>5.4907074025703784</v>
      </c>
      <c r="C89" s="29">
        <v>5.6839573575510176</v>
      </c>
      <c r="D89" s="29">
        <v>5.9150206718873273</v>
      </c>
      <c r="E89" s="29">
        <v>6.1289413707978895</v>
      </c>
      <c r="F89" s="29">
        <v>6.3617274715588952</v>
      </c>
      <c r="G89" s="29">
        <v>6.5576102188041343</v>
      </c>
      <c r="H89" s="29">
        <v>6.7825815001170033</v>
      </c>
      <c r="I89" s="29">
        <v>6.9577350826423476</v>
      </c>
      <c r="J89" s="29">
        <v>7.1887786567793537</v>
      </c>
      <c r="K89" s="29">
        <v>7.4080639099334364</v>
      </c>
      <c r="N89" s="28" t="s">
        <v>53</v>
      </c>
      <c r="O89" s="29">
        <v>5.8814412627090125</v>
      </c>
      <c r="P89" s="29">
        <v>6.0988455199425378</v>
      </c>
      <c r="Q89" s="29">
        <v>6.356756573352242</v>
      </c>
      <c r="R89" s="29">
        <v>6.594854497857078</v>
      </c>
      <c r="S89" s="29">
        <v>6.8537536168451734</v>
      </c>
      <c r="T89" s="29">
        <v>7.0662700592608401</v>
      </c>
      <c r="U89" s="29">
        <v>7.3079470115084444</v>
      </c>
      <c r="V89" s="29">
        <v>7.5019174650024949</v>
      </c>
      <c r="W89" s="29">
        <v>7.7539104178452281</v>
      </c>
      <c r="X89" s="29">
        <v>8.0022859374273541</v>
      </c>
    </row>
    <row r="90" spans="1:24" x14ac:dyDescent="0.25">
      <c r="A90" s="26" t="s">
        <v>54</v>
      </c>
      <c r="B90" s="27">
        <v>1.2378732693865653</v>
      </c>
      <c r="C90" s="27">
        <v>1.2598626728794469</v>
      </c>
      <c r="D90" s="27">
        <v>1.2802749233180333</v>
      </c>
      <c r="E90" s="27">
        <v>1.301074340410006</v>
      </c>
      <c r="F90" s="27">
        <v>1.3240225386397919</v>
      </c>
      <c r="G90" s="27">
        <v>1.3634587656687895</v>
      </c>
      <c r="H90" s="27">
        <v>1.4015692819181254</v>
      </c>
      <c r="I90" s="27">
        <v>1.4450192819722878</v>
      </c>
      <c r="J90" s="27">
        <v>1.4845978033804135</v>
      </c>
      <c r="K90" s="27">
        <v>1.5252800411157768</v>
      </c>
      <c r="N90" s="26" t="s">
        <v>54</v>
      </c>
      <c r="O90" s="27">
        <v>1.2301533948862728</v>
      </c>
      <c r="P90" s="27">
        <v>1.251282742266381</v>
      </c>
      <c r="Q90" s="27">
        <v>1.2708553675719938</v>
      </c>
      <c r="R90" s="27">
        <v>1.2908419453093478</v>
      </c>
      <c r="S90" s="27">
        <v>1.3130071449582437</v>
      </c>
      <c r="T90" s="27">
        <v>1.3514646763342508</v>
      </c>
      <c r="U90" s="27">
        <v>1.3886226127530279</v>
      </c>
      <c r="V90" s="27">
        <v>1.431065430869459</v>
      </c>
      <c r="W90" s="27">
        <v>1.4697009079475523</v>
      </c>
      <c r="X90" s="27">
        <v>1.509409760087101</v>
      </c>
    </row>
    <row r="91" spans="1:24" x14ac:dyDescent="0.25">
      <c r="A91" s="28" t="s">
        <v>55</v>
      </c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N91" s="28" t="s">
        <v>55</v>
      </c>
      <c r="O91" s="29">
        <v>0.5649077909404715</v>
      </c>
      <c r="P91" s="29">
        <v>0.67711329058953451</v>
      </c>
      <c r="Q91" s="29">
        <v>0.76403929031766238</v>
      </c>
      <c r="R91" s="29">
        <v>0.85118704004509638</v>
      </c>
      <c r="S91" s="29">
        <v>0.94609603974825651</v>
      </c>
      <c r="T91" s="29">
        <v>0.94609603974825629</v>
      </c>
      <c r="U91" s="29">
        <v>0.94609603974825629</v>
      </c>
      <c r="V91" s="29">
        <v>0.94609603974825629</v>
      </c>
      <c r="W91" s="29">
        <v>0.94609603974825629</v>
      </c>
      <c r="X91" s="29">
        <v>0.94609603974825618</v>
      </c>
    </row>
    <row r="92" spans="1:24" x14ac:dyDescent="0.25">
      <c r="A92" s="26" t="s">
        <v>56</v>
      </c>
      <c r="B92" s="27">
        <v>1.7675117680845214</v>
      </c>
      <c r="C92" s="27">
        <v>1.7386958717380914</v>
      </c>
      <c r="D92" s="27">
        <v>1.7004419840684937</v>
      </c>
      <c r="E92" s="27">
        <v>1.6654471296170708</v>
      </c>
      <c r="F92" s="27">
        <v>1.6579777675012783</v>
      </c>
      <c r="G92" s="27">
        <v>1.6313396259489505</v>
      </c>
      <c r="H92" s="27">
        <v>1.6211366933424249</v>
      </c>
      <c r="I92" s="27">
        <v>1.61073389692169</v>
      </c>
      <c r="J92" s="27">
        <v>1.5986941461605835</v>
      </c>
      <c r="K92" s="27">
        <v>1.5959430575540055</v>
      </c>
      <c r="N92" s="26" t="s">
        <v>56</v>
      </c>
      <c r="O92" s="27">
        <v>3.3573424584339562</v>
      </c>
      <c r="P92" s="27">
        <v>3.4501523951578004</v>
      </c>
      <c r="Q92" s="27">
        <v>3.5109449074181311</v>
      </c>
      <c r="R92" s="27">
        <v>3.5802531581267578</v>
      </c>
      <c r="S92" s="27">
        <v>3.6928676607489814</v>
      </c>
      <c r="T92" s="27">
        <v>3.7694629694237789</v>
      </c>
      <c r="U92" s="27">
        <v>3.8737155525830111</v>
      </c>
      <c r="V92" s="27">
        <v>3.9824127647413552</v>
      </c>
      <c r="W92" s="27">
        <v>4.0733026683357156</v>
      </c>
      <c r="X92" s="27">
        <v>4.187449921254716</v>
      </c>
    </row>
    <row r="93" spans="1:24" x14ac:dyDescent="0.25">
      <c r="A93" s="28" t="s">
        <v>57</v>
      </c>
      <c r="B93" s="29">
        <v>2.957291139670235</v>
      </c>
      <c r="C93" s="29">
        <v>3.0940428815871321</v>
      </c>
      <c r="D93" s="29">
        <v>3.2430905977585103</v>
      </c>
      <c r="E93" s="29">
        <v>3.3992244931579325</v>
      </c>
      <c r="F93" s="29">
        <v>3.5769247809366753</v>
      </c>
      <c r="G93" s="29">
        <v>3.7497674236352032</v>
      </c>
      <c r="H93" s="29">
        <v>3.9367366747297794</v>
      </c>
      <c r="I93" s="29">
        <v>4.1313794472832797</v>
      </c>
      <c r="J93" s="29">
        <v>4.3462436410638006</v>
      </c>
      <c r="K93" s="29">
        <v>4.581750846658676</v>
      </c>
      <c r="N93" s="28" t="s">
        <v>60</v>
      </c>
      <c r="O93" s="29">
        <v>2.7651435749638278</v>
      </c>
      <c r="P93" s="29">
        <v>2.8627022121305021</v>
      </c>
      <c r="Q93" s="29">
        <v>2.9705683433033547</v>
      </c>
      <c r="R93" s="29">
        <v>3.0811412644032408</v>
      </c>
      <c r="S93" s="29">
        <v>3.2067004183891887</v>
      </c>
      <c r="T93" s="29">
        <v>3.3349015193391867</v>
      </c>
      <c r="U93" s="29">
        <v>3.4726146519572958</v>
      </c>
      <c r="V93" s="29">
        <v>3.6146762461704616</v>
      </c>
      <c r="W93" s="29">
        <v>3.7720311569227527</v>
      </c>
      <c r="X93" s="29">
        <v>3.9472267063983919</v>
      </c>
    </row>
    <row r="94" spans="1:24" x14ac:dyDescent="0.25">
      <c r="A94" s="30" t="s">
        <v>58</v>
      </c>
      <c r="B94" s="31">
        <v>58.853851716538706</v>
      </c>
      <c r="C94" s="31">
        <v>59.373902339970982</v>
      </c>
      <c r="D94" s="31">
        <v>60.068871292459797</v>
      </c>
      <c r="E94" s="31">
        <v>60.736834377115805</v>
      </c>
      <c r="F94" s="31">
        <v>61.680689468757549</v>
      </c>
      <c r="G94" s="31">
        <v>62.203601580370353</v>
      </c>
      <c r="H94" s="31">
        <v>62.805198751349643</v>
      </c>
      <c r="I94" s="31">
        <v>63.331223809688218</v>
      </c>
      <c r="J94" s="31">
        <v>64.124224988104615</v>
      </c>
      <c r="K94" s="31">
        <v>64.986540149985686</v>
      </c>
      <c r="N94" s="30" t="s">
        <v>58</v>
      </c>
      <c r="O94" s="31">
        <v>57.628842335727434</v>
      </c>
      <c r="P94" s="31">
        <v>57.803253900499605</v>
      </c>
      <c r="Q94" s="31">
        <v>58.053601841619148</v>
      </c>
      <c r="R94" s="31">
        <v>58.240994687113556</v>
      </c>
      <c r="S94" s="31">
        <v>58.654814785508123</v>
      </c>
      <c r="T94" s="31">
        <v>58.596572293248158</v>
      </c>
      <c r="U94" s="31">
        <v>58.583479312481877</v>
      </c>
      <c r="V94" s="31">
        <v>58.506186856016107</v>
      </c>
      <c r="W94" s="31">
        <v>58.64887096148297</v>
      </c>
      <c r="X94" s="31">
        <v>58.898745082272079</v>
      </c>
    </row>
    <row r="98" spans="1:7" x14ac:dyDescent="0.25">
      <c r="A98" s="34" t="s">
        <v>61</v>
      </c>
    </row>
    <row r="100" spans="1:7" x14ac:dyDescent="0.25">
      <c r="A100" s="32"/>
      <c r="B100" s="32" t="s">
        <v>41</v>
      </c>
      <c r="C100" s="32" t="s">
        <v>2</v>
      </c>
      <c r="D100" s="32" t="s">
        <v>3</v>
      </c>
      <c r="E100" s="32" t="s">
        <v>4</v>
      </c>
      <c r="F100" s="32" t="s">
        <v>5</v>
      </c>
      <c r="G100" s="32" t="s">
        <v>42</v>
      </c>
    </row>
    <row r="101" spans="1:7" x14ac:dyDescent="0.25">
      <c r="A101" s="32"/>
      <c r="B101" s="32" t="s">
        <v>43</v>
      </c>
      <c r="C101" s="32" t="s">
        <v>9</v>
      </c>
      <c r="D101" s="32" t="s">
        <v>10</v>
      </c>
      <c r="E101" s="32" t="s">
        <v>11</v>
      </c>
      <c r="F101" s="32" t="s">
        <v>12</v>
      </c>
      <c r="G101" s="32" t="s">
        <v>44</v>
      </c>
    </row>
    <row r="102" spans="1:7" x14ac:dyDescent="0.25">
      <c r="A102" s="32">
        <v>2016</v>
      </c>
      <c r="B102" s="33">
        <v>45.417922918543098</v>
      </c>
      <c r="C102" s="33">
        <v>45.305289364106365</v>
      </c>
      <c r="D102" s="33">
        <v>45.305289364106365</v>
      </c>
      <c r="E102" s="33">
        <v>45.31624030939372</v>
      </c>
      <c r="F102" s="33">
        <v>45.336834345714486</v>
      </c>
      <c r="G102" s="33">
        <v>45.416954161352159</v>
      </c>
    </row>
    <row r="103" spans="1:7" x14ac:dyDescent="0.25">
      <c r="A103" s="32">
        <v>2017</v>
      </c>
      <c r="B103" s="33">
        <v>49.879674584177181</v>
      </c>
      <c r="C103" s="33">
        <v>49.659424275160276</v>
      </c>
      <c r="D103" s="33">
        <v>49.659424275160276</v>
      </c>
      <c r="E103" s="33">
        <v>49.63675723944317</v>
      </c>
      <c r="F103" s="33">
        <v>49.622705786750018</v>
      </c>
      <c r="G103" s="33">
        <v>49.846960758271635</v>
      </c>
    </row>
    <row r="104" spans="1:7" x14ac:dyDescent="0.25">
      <c r="A104" s="32">
        <v>2018</v>
      </c>
      <c r="B104" s="33">
        <v>52.254858266348755</v>
      </c>
      <c r="C104" s="33">
        <v>51.87770776028627</v>
      </c>
      <c r="D104" s="33">
        <v>51.851359951771393</v>
      </c>
      <c r="E104" s="33">
        <v>51.950434839561744</v>
      </c>
      <c r="F104" s="33">
        <v>51.979979928660271</v>
      </c>
      <c r="G104" s="33">
        <v>52.290231880820464</v>
      </c>
    </row>
    <row r="105" spans="1:7" x14ac:dyDescent="0.25">
      <c r="A105" s="32">
        <v>2019</v>
      </c>
      <c r="B105" s="33">
        <v>53.441479718702894</v>
      </c>
      <c r="C105" s="33">
        <v>52.897205651976449</v>
      </c>
      <c r="D105" s="33">
        <v>52.838990306521062</v>
      </c>
      <c r="E105" s="33">
        <v>52.93985483842782</v>
      </c>
      <c r="F105" s="33">
        <v>52.894024585442615</v>
      </c>
      <c r="G105" s="33">
        <v>53.409228450449888</v>
      </c>
    </row>
    <row r="106" spans="1:7" x14ac:dyDescent="0.25">
      <c r="A106" s="32">
        <v>2020</v>
      </c>
      <c r="B106" s="33">
        <v>55.020119989777648</v>
      </c>
      <c r="C106" s="33">
        <v>54.262200214959606</v>
      </c>
      <c r="D106" s="33">
        <v>54.16394234552547</v>
      </c>
      <c r="E106" s="33">
        <v>54.336868123917085</v>
      </c>
      <c r="F106" s="33">
        <v>54.270426791859649</v>
      </c>
      <c r="G106" s="33">
        <v>54.952796793690752</v>
      </c>
    </row>
    <row r="107" spans="1:7" x14ac:dyDescent="0.25">
      <c r="A107" s="32">
        <v>2021</v>
      </c>
      <c r="B107" s="33">
        <v>55.990057628058018</v>
      </c>
      <c r="C107" s="33">
        <v>55.008713323148847</v>
      </c>
      <c r="D107" s="33">
        <v>54.869103518508759</v>
      </c>
      <c r="E107" s="33">
        <v>55.092222748753613</v>
      </c>
      <c r="F107" s="33">
        <v>54.982138203590104</v>
      </c>
      <c r="G107" s="33">
        <v>55.847131282922049</v>
      </c>
    </row>
    <row r="108" spans="1:7" x14ac:dyDescent="0.25">
      <c r="A108" s="32">
        <v>2022</v>
      </c>
      <c r="B108" s="33">
        <v>56.814374718036092</v>
      </c>
      <c r="C108" s="33">
        <v>55.556882674762839</v>
      </c>
      <c r="D108" s="33">
        <v>55.36686728481164</v>
      </c>
      <c r="E108" s="33">
        <v>55.614303007105178</v>
      </c>
      <c r="F108" s="33">
        <v>55.418289826679171</v>
      </c>
      <c r="G108" s="33">
        <v>56.525797323768622</v>
      </c>
    </row>
    <row r="109" spans="1:7" x14ac:dyDescent="0.25">
      <c r="A109" s="32">
        <v>2023</v>
      </c>
      <c r="B109" s="33">
        <v>57.128880768536689</v>
      </c>
      <c r="C109" s="33">
        <v>55.568598648036591</v>
      </c>
      <c r="D109" s="33">
        <v>55.329079345216513</v>
      </c>
      <c r="E109" s="33">
        <v>55.631380107140792</v>
      </c>
      <c r="F109" s="33">
        <v>55.381497684922195</v>
      </c>
      <c r="G109" s="33">
        <v>56.684456000178628</v>
      </c>
    </row>
    <row r="110" spans="1:7" x14ac:dyDescent="0.25">
      <c r="A110" s="32">
        <v>2024</v>
      </c>
      <c r="B110" s="33">
        <v>57.708242875427985</v>
      </c>
      <c r="C110" s="33">
        <v>55.791577782204492</v>
      </c>
      <c r="D110" s="33">
        <v>55.491357091730571</v>
      </c>
      <c r="E110" s="33">
        <v>55.837826609429825</v>
      </c>
      <c r="F110" s="33">
        <v>55.500691997841081</v>
      </c>
      <c r="G110" s="33">
        <v>57.051388227220791</v>
      </c>
    </row>
    <row r="111" spans="1:7" x14ac:dyDescent="0.25">
      <c r="A111" s="32">
        <v>2025</v>
      </c>
      <c r="B111" s="33">
        <v>58.153851943789249</v>
      </c>
      <c r="C111" s="33">
        <v>55.867063160433062</v>
      </c>
      <c r="D111" s="33">
        <v>55.508001026752041</v>
      </c>
      <c r="E111" s="33">
        <v>55.914669373910428</v>
      </c>
      <c r="F111" s="33">
        <v>55.508169071537715</v>
      </c>
      <c r="G111" s="33">
        <v>57.272426300608018</v>
      </c>
    </row>
    <row r="112" spans="1:7" x14ac:dyDescent="0.25">
      <c r="A112" s="32">
        <v>2026</v>
      </c>
      <c r="B112" s="33">
        <v>58.853851716538706</v>
      </c>
      <c r="C112" s="33">
        <v>56.090011671785874</v>
      </c>
      <c r="D112" s="33">
        <v>55.6604520361889</v>
      </c>
      <c r="E112" s="33">
        <v>56.131294956446993</v>
      </c>
      <c r="F112" s="33">
        <v>55.637210470492924</v>
      </c>
      <c r="G112" s="33">
        <v>57.628842335727434</v>
      </c>
    </row>
    <row r="113" spans="1:23" x14ac:dyDescent="0.25">
      <c r="A113" s="32">
        <v>2027</v>
      </c>
      <c r="B113" s="33">
        <v>59.373902339970982</v>
      </c>
      <c r="C113" s="33">
        <v>56.163029273829842</v>
      </c>
      <c r="D113" s="33">
        <v>55.646968532214274</v>
      </c>
      <c r="E113" s="33">
        <v>56.196741944484067</v>
      </c>
      <c r="F113" s="33">
        <v>55.596821956554358</v>
      </c>
      <c r="G113" s="33">
        <v>57.803253900499605</v>
      </c>
    </row>
    <row r="114" spans="1:23" x14ac:dyDescent="0.25">
      <c r="A114" s="32">
        <v>2028</v>
      </c>
      <c r="B114" s="33">
        <v>60.068871292459797</v>
      </c>
      <c r="C114" s="33">
        <v>56.337646178060382</v>
      </c>
      <c r="D114" s="33">
        <v>55.743406681373962</v>
      </c>
      <c r="E114" s="33">
        <v>56.329562109921255</v>
      </c>
      <c r="F114" s="33">
        <v>55.598980782512101</v>
      </c>
      <c r="G114" s="33">
        <v>58.053601841619148</v>
      </c>
    </row>
    <row r="115" spans="1:23" x14ac:dyDescent="0.25">
      <c r="A115" s="32">
        <v>2029</v>
      </c>
      <c r="B115" s="33">
        <v>60.736834377115805</v>
      </c>
      <c r="C115" s="33">
        <v>56.47169297682423</v>
      </c>
      <c r="D115" s="33">
        <v>55.805012901443405</v>
      </c>
      <c r="E115" s="33">
        <v>56.421741235190083</v>
      </c>
      <c r="F115" s="33">
        <v>55.575710871569349</v>
      </c>
      <c r="G115" s="33">
        <v>58.240994687113556</v>
      </c>
    </row>
    <row r="116" spans="1:23" x14ac:dyDescent="0.25">
      <c r="A116" s="32">
        <v>2030</v>
      </c>
      <c r="B116" s="33">
        <v>61.680689468757549</v>
      </c>
      <c r="C116" s="33">
        <v>56.832264023244583</v>
      </c>
      <c r="D116" s="33">
        <v>56.0428774684217</v>
      </c>
      <c r="E116" s="33">
        <v>56.754977626760919</v>
      </c>
      <c r="F116" s="33">
        <v>55.751348452259627</v>
      </c>
      <c r="G116" s="33">
        <v>58.654814785508123</v>
      </c>
    </row>
    <row r="117" spans="1:23" x14ac:dyDescent="0.25">
      <c r="A117" s="32">
        <v>2031</v>
      </c>
      <c r="B117" s="33">
        <v>62.203601580370353</v>
      </c>
      <c r="C117" s="33">
        <v>56.765210007205297</v>
      </c>
      <c r="D117" s="33">
        <v>55.878844762307331</v>
      </c>
      <c r="E117" s="33">
        <v>56.611197207880672</v>
      </c>
      <c r="F117" s="33">
        <v>55.424670943967172</v>
      </c>
      <c r="G117" s="33">
        <v>58.596572293248158</v>
      </c>
    </row>
    <row r="118" spans="1:23" x14ac:dyDescent="0.25">
      <c r="A118" s="32">
        <v>2032</v>
      </c>
      <c r="B118" s="33">
        <v>62.805198751349643</v>
      </c>
      <c r="C118" s="33">
        <v>56.717712975237248</v>
      </c>
      <c r="D118" s="33">
        <v>55.706557161593992</v>
      </c>
      <c r="E118" s="33">
        <v>56.506459367373736</v>
      </c>
      <c r="F118" s="33">
        <v>55.131253096220568</v>
      </c>
      <c r="G118" s="33">
        <v>58.583479312481877</v>
      </c>
    </row>
    <row r="119" spans="1:23" x14ac:dyDescent="0.25">
      <c r="A119" s="32">
        <v>2033</v>
      </c>
      <c r="B119" s="33">
        <v>63.331223809688218</v>
      </c>
      <c r="C119" s="33">
        <v>56.614870884014515</v>
      </c>
      <c r="D119" s="33">
        <v>55.496491418940565</v>
      </c>
      <c r="E119" s="33">
        <v>56.337068922527216</v>
      </c>
      <c r="F119" s="33">
        <v>54.784955096901776</v>
      </c>
      <c r="G119" s="33">
        <v>58.506186856016107</v>
      </c>
    </row>
    <row r="120" spans="1:23" x14ac:dyDescent="0.25">
      <c r="A120" s="32">
        <v>2034</v>
      </c>
      <c r="B120" s="33">
        <v>64.124224988104615</v>
      </c>
      <c r="C120" s="33">
        <v>56.764691052435744</v>
      </c>
      <c r="D120" s="33">
        <v>55.500518027647473</v>
      </c>
      <c r="E120" s="33">
        <v>56.394470769020558</v>
      </c>
      <c r="F120" s="33">
        <v>54.597156229435733</v>
      </c>
      <c r="G120" s="33">
        <v>58.64887096148297</v>
      </c>
    </row>
    <row r="121" spans="1:23" x14ac:dyDescent="0.25">
      <c r="A121" s="32">
        <v>2035</v>
      </c>
      <c r="B121" s="33">
        <v>64.986540149985686</v>
      </c>
      <c r="C121" s="33">
        <v>56.989519832491901</v>
      </c>
      <c r="D121" s="33">
        <v>55.584560539683423</v>
      </c>
      <c r="E121" s="33">
        <v>56.542485546178362</v>
      </c>
      <c r="F121" s="33">
        <v>54.515635918643113</v>
      </c>
      <c r="G121" s="33">
        <v>58.898745082272079</v>
      </c>
    </row>
    <row r="124" spans="1:23" x14ac:dyDescent="0.25">
      <c r="A124" t="s">
        <v>78</v>
      </c>
    </row>
    <row r="126" spans="1:23" x14ac:dyDescent="0.25">
      <c r="A126" s="34" t="s">
        <v>62</v>
      </c>
      <c r="B126" s="34" t="s">
        <v>63</v>
      </c>
      <c r="C126" s="34">
        <v>2015</v>
      </c>
      <c r="D126" s="34">
        <v>2016</v>
      </c>
      <c r="E126" s="34">
        <v>2017</v>
      </c>
      <c r="F126" s="34">
        <v>2018</v>
      </c>
      <c r="G126" s="34">
        <v>2019</v>
      </c>
      <c r="H126" s="34">
        <v>2020</v>
      </c>
      <c r="I126" s="34">
        <v>2021</v>
      </c>
      <c r="J126" s="34">
        <v>2022</v>
      </c>
      <c r="K126" s="34">
        <v>2023</v>
      </c>
      <c r="L126" s="34">
        <v>2024</v>
      </c>
      <c r="M126" s="34">
        <v>2025</v>
      </c>
      <c r="N126" s="34">
        <v>2026</v>
      </c>
      <c r="O126" s="34">
        <v>2027</v>
      </c>
      <c r="P126" s="34">
        <v>2028</v>
      </c>
      <c r="Q126" s="34">
        <v>2029</v>
      </c>
      <c r="R126" s="34">
        <v>2030</v>
      </c>
      <c r="S126" s="34">
        <v>2031</v>
      </c>
      <c r="T126" s="34">
        <v>2032</v>
      </c>
      <c r="U126" s="34">
        <v>2033</v>
      </c>
      <c r="V126" s="34">
        <v>2034</v>
      </c>
      <c r="W126" s="34">
        <v>2035</v>
      </c>
    </row>
    <row r="128" spans="1:23" x14ac:dyDescent="0.25">
      <c r="A128" t="s">
        <v>64</v>
      </c>
      <c r="B128" t="s">
        <v>65</v>
      </c>
      <c r="C128" s="17">
        <v>23.898524840486363</v>
      </c>
      <c r="D128" s="17">
        <v>23.116941368777631</v>
      </c>
      <c r="E128" s="17">
        <v>22.198934168448211</v>
      </c>
      <c r="F128" s="17">
        <v>21.75159037878398</v>
      </c>
      <c r="G128" s="17">
        <v>21.200274542532807</v>
      </c>
      <c r="H128" s="17">
        <v>20.823866653448562</v>
      </c>
      <c r="I128" s="17">
        <v>20.167324236512165</v>
      </c>
      <c r="J128" s="17">
        <v>19.681353546282281</v>
      </c>
      <c r="K128" s="17">
        <v>19.128566384393856</v>
      </c>
      <c r="L128" s="17">
        <v>19.138385452086791</v>
      </c>
      <c r="M128" s="17">
        <v>19.156511100950659</v>
      </c>
      <c r="N128" s="17">
        <v>19.416884115803359</v>
      </c>
      <c r="O128" s="17">
        <v>19.527967877536575</v>
      </c>
      <c r="P128" s="17">
        <v>19.77304410132168</v>
      </c>
      <c r="Q128" s="17">
        <v>19.890618253063963</v>
      </c>
      <c r="R128" s="17">
        <v>20.109097133426943</v>
      </c>
      <c r="S128" s="17">
        <v>20.181115905723903</v>
      </c>
      <c r="T128" s="17">
        <v>20.37068396523863</v>
      </c>
      <c r="U128" s="17">
        <v>20.383374099685334</v>
      </c>
      <c r="V128" s="17">
        <v>20.450648314820857</v>
      </c>
      <c r="W128" s="17">
        <v>20.628364460313424</v>
      </c>
    </row>
    <row r="129" spans="1:23" x14ac:dyDescent="0.25">
      <c r="A129" t="s">
        <v>64</v>
      </c>
      <c r="B129" t="s">
        <v>50</v>
      </c>
      <c r="C129" s="17">
        <v>368.97428689677423</v>
      </c>
      <c r="D129" s="17">
        <v>374.80836398064514</v>
      </c>
      <c r="E129" s="17">
        <v>377.35838782659891</v>
      </c>
      <c r="F129" s="17">
        <v>384.0249244638328</v>
      </c>
      <c r="G129" s="17">
        <v>383.60062804581105</v>
      </c>
      <c r="H129" s="17">
        <v>384.85565222648086</v>
      </c>
      <c r="I129" s="17">
        <v>381.01954308302851</v>
      </c>
      <c r="J129" s="17">
        <v>380.2479697321163</v>
      </c>
      <c r="K129" s="17">
        <v>372.11820467467544</v>
      </c>
      <c r="L129" s="17">
        <v>368.90644309884249</v>
      </c>
      <c r="M129" s="17">
        <v>359.13236281393193</v>
      </c>
      <c r="N129" s="17">
        <v>351.5970809091724</v>
      </c>
      <c r="O129" s="17">
        <v>341.33499819322066</v>
      </c>
      <c r="P129" s="17">
        <v>334.35797953180497</v>
      </c>
      <c r="Q129" s="17">
        <v>325.67518979982196</v>
      </c>
      <c r="R129" s="17">
        <v>318.53905751422258</v>
      </c>
      <c r="S129" s="17">
        <v>312.77891354153655</v>
      </c>
      <c r="T129" s="17">
        <v>309.01663403679521</v>
      </c>
      <c r="U129" s="17">
        <v>302.82289053955242</v>
      </c>
      <c r="V129" s="17">
        <v>297.75175631893944</v>
      </c>
      <c r="W129" s="17">
        <v>294.38107956258</v>
      </c>
    </row>
    <row r="130" spans="1:23" x14ac:dyDescent="0.25">
      <c r="A130" t="s">
        <v>64</v>
      </c>
      <c r="B130" t="s">
        <v>66</v>
      </c>
      <c r="C130" s="17">
        <v>12.884306473069081</v>
      </c>
      <c r="D130" s="17">
        <v>14.628511059961006</v>
      </c>
      <c r="E130" s="17">
        <v>16.32066374866924</v>
      </c>
      <c r="F130" s="17">
        <v>18.314670277424714</v>
      </c>
      <c r="G130" s="17">
        <v>19.777450336435805</v>
      </c>
      <c r="H130" s="17">
        <v>21.126877716766526</v>
      </c>
      <c r="I130" s="17">
        <v>21.794665615353495</v>
      </c>
      <c r="J130" s="17">
        <v>22.455856455339802</v>
      </c>
      <c r="K130" s="17">
        <v>22.70064353740689</v>
      </c>
      <c r="L130" s="17">
        <v>23.448265996987214</v>
      </c>
      <c r="M130" s="17">
        <v>23.949947885967518</v>
      </c>
      <c r="N130" s="17">
        <v>24.663450968023852</v>
      </c>
      <c r="O130" s="17">
        <v>25.061058431932551</v>
      </c>
      <c r="P130" s="17">
        <v>25.595925585074617</v>
      </c>
      <c r="Q130" s="17">
        <v>25.887154276650513</v>
      </c>
      <c r="R130" s="17">
        <v>26.305207780414321</v>
      </c>
      <c r="S130" s="17">
        <v>26.487931806280631</v>
      </c>
      <c r="T130" s="17">
        <v>26.849293107829531</v>
      </c>
      <c r="U130" s="17">
        <v>26.932916223509196</v>
      </c>
      <c r="V130" s="17">
        <v>27.108061394896755</v>
      </c>
      <c r="W130" s="17">
        <v>27.467152353030706</v>
      </c>
    </row>
    <row r="131" spans="1:23" x14ac:dyDescent="0.25">
      <c r="A131" t="s">
        <v>64</v>
      </c>
      <c r="B131" t="s">
        <v>67</v>
      </c>
      <c r="C131" s="17">
        <v>40.699923152195737</v>
      </c>
      <c r="D131" s="17">
        <v>39.757734008268741</v>
      </c>
      <c r="E131" s="17">
        <v>39.192141584791386</v>
      </c>
      <c r="F131" s="17">
        <v>39.265102712452489</v>
      </c>
      <c r="G131" s="17">
        <v>39.447466883336418</v>
      </c>
      <c r="H131" s="17">
        <v>40.064205610885331</v>
      </c>
      <c r="I131" s="17">
        <v>40.506354858129697</v>
      </c>
      <c r="J131" s="17">
        <v>41.380430802530242</v>
      </c>
      <c r="K131" s="17">
        <v>41.945200283921814</v>
      </c>
      <c r="L131" s="17">
        <v>43.307359660356113</v>
      </c>
      <c r="M131" s="17">
        <v>44.253137777917679</v>
      </c>
      <c r="N131" s="17">
        <v>45.396758757143274</v>
      </c>
      <c r="O131" s="17">
        <v>45.945432328121477</v>
      </c>
      <c r="P131" s="17">
        <v>46.74397139860681</v>
      </c>
      <c r="Q131" s="17">
        <v>47.150444681881538</v>
      </c>
      <c r="R131" s="17">
        <v>47.761133620277022</v>
      </c>
      <c r="S131" s="17">
        <v>47.960465233517375</v>
      </c>
      <c r="T131" s="17">
        <v>48.439593232424102</v>
      </c>
      <c r="U131" s="17">
        <v>48.440540115111681</v>
      </c>
      <c r="V131" s="17">
        <v>48.587074600094112</v>
      </c>
      <c r="W131" s="17">
        <v>49.061554849731181</v>
      </c>
    </row>
    <row r="132" spans="1:23" x14ac:dyDescent="0.25">
      <c r="A132" t="s">
        <v>64</v>
      </c>
      <c r="B132" t="s">
        <v>55</v>
      </c>
      <c r="C132" s="17">
        <v>0</v>
      </c>
      <c r="D132" s="17">
        <v>0</v>
      </c>
      <c r="E132" s="17">
        <v>0.15328445082044465</v>
      </c>
      <c r="F132" s="17">
        <v>0.27995494907045804</v>
      </c>
      <c r="G132" s="17">
        <v>1.2523248735437353</v>
      </c>
      <c r="H132" s="17">
        <v>2.2392068251320971</v>
      </c>
      <c r="I132" s="17">
        <v>3.3259423814877045</v>
      </c>
      <c r="J132" s="17">
        <v>4.2391421872384871</v>
      </c>
      <c r="K132" s="17">
        <v>7.9967720285504811</v>
      </c>
      <c r="L132" s="17">
        <v>11.509675626963972</v>
      </c>
      <c r="M132" s="17">
        <v>16.877218860261671</v>
      </c>
      <c r="N132" s="17">
        <v>21.560089768246971</v>
      </c>
      <c r="O132" s="17">
        <v>25.662433351940649</v>
      </c>
      <c r="P132" s="17">
        <v>28.893522990775839</v>
      </c>
      <c r="Q132" s="17">
        <v>31.907641809855434</v>
      </c>
      <c r="R132" s="17">
        <v>35.281841982551569</v>
      </c>
      <c r="S132" s="17">
        <v>34.997876171366656</v>
      </c>
      <c r="T132" s="17">
        <v>34.810555405140278</v>
      </c>
      <c r="U132" s="17">
        <v>34.508562683028117</v>
      </c>
      <c r="V132" s="17">
        <v>34.235098110092785</v>
      </c>
      <c r="W132" s="17">
        <v>34.074435892258705</v>
      </c>
    </row>
    <row r="133" spans="1:23" x14ac:dyDescent="0.25">
      <c r="A133" t="s">
        <v>68</v>
      </c>
      <c r="B133" t="s">
        <v>65</v>
      </c>
      <c r="C133" s="17">
        <v>1.8928060332049088</v>
      </c>
      <c r="D133" s="17">
        <v>1.7802659664296563</v>
      </c>
      <c r="E133" s="17">
        <v>1.7067829329950457</v>
      </c>
      <c r="F133" s="17">
        <v>1.6429795662362374</v>
      </c>
      <c r="G133" s="17">
        <v>1.5925307661495776</v>
      </c>
      <c r="H133" s="17">
        <v>1.5602157327241026</v>
      </c>
      <c r="I133" s="17">
        <v>1.517001365982261</v>
      </c>
      <c r="J133" s="17">
        <v>1.48850303256801</v>
      </c>
      <c r="K133" s="17">
        <v>1.4648918991558473</v>
      </c>
      <c r="L133" s="17">
        <v>1.4448135657429015</v>
      </c>
      <c r="M133" s="17">
        <v>1.4275641989984493</v>
      </c>
      <c r="N133" s="17">
        <v>1.4130693989196201</v>
      </c>
      <c r="O133" s="17">
        <v>1.4009325655092844</v>
      </c>
      <c r="P133" s="17">
        <v>1.390781332097383</v>
      </c>
      <c r="Q133" s="17">
        <v>1.382248465352931</v>
      </c>
      <c r="R133" s="17">
        <v>1.3751826319412905</v>
      </c>
      <c r="S133" s="17">
        <v>1.3693656985286056</v>
      </c>
      <c r="T133" s="17">
        <v>1.3645737317831097</v>
      </c>
      <c r="U133" s="17">
        <v>1.3607188650373527</v>
      </c>
      <c r="V133" s="17">
        <v>1.3576846316241458</v>
      </c>
      <c r="W133" s="17">
        <v>1.3553858315440113</v>
      </c>
    </row>
    <row r="134" spans="1:23" x14ac:dyDescent="0.25">
      <c r="A134" t="s">
        <v>68</v>
      </c>
      <c r="B134" t="s">
        <v>50</v>
      </c>
      <c r="C134" s="17">
        <v>199.30828069032253</v>
      </c>
      <c r="D134" s="17">
        <v>198.21965312580642</v>
      </c>
      <c r="E134" s="17">
        <v>198.79077942705612</v>
      </c>
      <c r="F134" s="17">
        <v>198.04465800214564</v>
      </c>
      <c r="G134" s="17">
        <v>198.5102326273705</v>
      </c>
      <c r="H134" s="17">
        <v>197.26499929220768</v>
      </c>
      <c r="I134" s="17">
        <v>195.62764104307252</v>
      </c>
      <c r="J134" s="17">
        <v>196.17390861216418</v>
      </c>
      <c r="K134" s="17">
        <v>193.49095176159682</v>
      </c>
      <c r="L134" s="17">
        <v>191.16345580607646</v>
      </c>
      <c r="M134" s="17">
        <v>189.20419023460695</v>
      </c>
      <c r="N134" s="17">
        <v>185.14517281811581</v>
      </c>
      <c r="O134" s="17">
        <v>182.39044349633551</v>
      </c>
      <c r="P134" s="17">
        <v>179.10989544120278</v>
      </c>
      <c r="Q134" s="17">
        <v>176.30735132919023</v>
      </c>
      <c r="R134" s="17">
        <v>173.27787949202337</v>
      </c>
      <c r="S134" s="17">
        <v>171.67394646002202</v>
      </c>
      <c r="T134" s="17">
        <v>169.62598383638664</v>
      </c>
      <c r="U134" s="17">
        <v>166.51773985166346</v>
      </c>
      <c r="V134" s="17">
        <v>163.79422727398679</v>
      </c>
      <c r="W134" s="17">
        <v>160.25525204974616</v>
      </c>
    </row>
    <row r="135" spans="1:23" x14ac:dyDescent="0.25">
      <c r="A135" t="s">
        <v>68</v>
      </c>
      <c r="B135" t="s">
        <v>66</v>
      </c>
      <c r="C135" s="17">
        <v>13.309012565308295</v>
      </c>
      <c r="D135" s="17">
        <v>13.628880130602237</v>
      </c>
      <c r="E135" s="17">
        <v>13.942692529160338</v>
      </c>
      <c r="F135" s="17">
        <v>14.255160894393459</v>
      </c>
      <c r="G135" s="17">
        <v>14.564802659600737</v>
      </c>
      <c r="H135" s="17">
        <v>14.872564191343912</v>
      </c>
      <c r="I135" s="17">
        <v>15.040124823259099</v>
      </c>
      <c r="J135" s="17">
        <v>15.333551655049778</v>
      </c>
      <c r="K135" s="17">
        <v>15.625187786809654</v>
      </c>
      <c r="L135" s="17">
        <v>15.910075585210098</v>
      </c>
      <c r="M135" s="17">
        <v>16.187087216917774</v>
      </c>
      <c r="N135" s="17">
        <v>16.463830848592817</v>
      </c>
      <c r="O135" s="17">
        <v>16.742009480232625</v>
      </c>
      <c r="P135" s="17">
        <v>17.020559545170265</v>
      </c>
      <c r="Q135" s="17">
        <v>17.294054243413051</v>
      </c>
      <c r="R135" s="17">
        <v>17.564805008291437</v>
      </c>
      <c r="S135" s="17">
        <v>17.833674039804908</v>
      </c>
      <c r="T135" s="17">
        <v>18.100595171286805</v>
      </c>
      <c r="U135" s="17">
        <v>18.365126969404031</v>
      </c>
      <c r="V135" s="17">
        <v>18.627404334158172</v>
      </c>
      <c r="W135" s="17">
        <v>18.88749223221641</v>
      </c>
    </row>
    <row r="136" spans="1:23" x14ac:dyDescent="0.25">
      <c r="A136" t="s">
        <v>68</v>
      </c>
      <c r="B136" t="s">
        <v>55</v>
      </c>
      <c r="C136" s="17">
        <v>0</v>
      </c>
      <c r="D136" s="17">
        <v>0</v>
      </c>
      <c r="E136" s="17">
        <v>8.0963750363256204E-2</v>
      </c>
      <c r="F136" s="17">
        <v>0.14462982688660908</v>
      </c>
      <c r="G136" s="17">
        <v>0.65067947262947778</v>
      </c>
      <c r="H136" s="17">
        <v>1.1525084884374643</v>
      </c>
      <c r="I136" s="17">
        <v>1.7208284182178413</v>
      </c>
      <c r="J136" s="17">
        <v>2.2148375749326736</v>
      </c>
      <c r="K136" s="17">
        <v>4.2215836061451419</v>
      </c>
      <c r="L136" s="17">
        <v>6.0828007423106172</v>
      </c>
      <c r="M136" s="17">
        <v>9.1337775557155876</v>
      </c>
      <c r="N136" s="17">
        <v>11.716089056077738</v>
      </c>
      <c r="O136" s="17">
        <v>14.218912516567698</v>
      </c>
      <c r="P136" s="17">
        <v>16.1656305007327</v>
      </c>
      <c r="Q136" s="17">
        <v>18.235994980487195</v>
      </c>
      <c r="R136" s="17">
        <v>20.394060975718567</v>
      </c>
      <c r="S136" s="17">
        <v>20.609225717397379</v>
      </c>
      <c r="T136" s="17">
        <v>20.654077908774624</v>
      </c>
      <c r="U136" s="17">
        <v>20.665295567691366</v>
      </c>
      <c r="V136" s="17">
        <v>20.592970635690651</v>
      </c>
      <c r="W136" s="17">
        <v>20.372316279286085</v>
      </c>
    </row>
    <row r="137" spans="1:23" x14ac:dyDescent="0.25">
      <c r="A137" t="s">
        <v>69</v>
      </c>
      <c r="B137" t="s">
        <v>49</v>
      </c>
      <c r="C137" s="17">
        <v>512.43526124999994</v>
      </c>
      <c r="D137" s="17">
        <v>511.06904044999999</v>
      </c>
      <c r="E137" s="17">
        <v>506.49981374999993</v>
      </c>
      <c r="F137" s="17">
        <v>505.30984560000002</v>
      </c>
      <c r="G137" s="17">
        <v>499.42383765</v>
      </c>
      <c r="H137" s="17">
        <v>495.56234424999991</v>
      </c>
      <c r="I137" s="17">
        <v>485.69106820000002</v>
      </c>
      <c r="J137" s="17">
        <v>477.24099409999997</v>
      </c>
      <c r="K137" s="17">
        <v>463.75321105</v>
      </c>
      <c r="L137" s="17">
        <v>452.33293959999992</v>
      </c>
      <c r="M137" s="17">
        <v>437.01064229999997</v>
      </c>
      <c r="N137" s="17">
        <v>423.12518135000005</v>
      </c>
      <c r="O137" s="17">
        <v>406.34609990000001</v>
      </c>
      <c r="P137" s="17">
        <v>392.28263865000008</v>
      </c>
      <c r="Q137" s="17">
        <v>375.62503105000008</v>
      </c>
      <c r="R137" s="17">
        <v>361.92251479999993</v>
      </c>
      <c r="S137" s="17">
        <v>346.34285649999993</v>
      </c>
      <c r="T137" s="17">
        <v>333.65469400000006</v>
      </c>
      <c r="U137" s="17">
        <v>319.83547994999992</v>
      </c>
      <c r="V137" s="17">
        <v>308.50960634999996</v>
      </c>
      <c r="W137" s="17">
        <v>298.30101445000003</v>
      </c>
    </row>
    <row r="138" spans="1:23" x14ac:dyDescent="0.25">
      <c r="A138" t="s">
        <v>69</v>
      </c>
      <c r="B138" t="s">
        <v>47</v>
      </c>
      <c r="C138" s="17">
        <v>251.10917230000001</v>
      </c>
      <c r="D138" s="17">
        <v>254.24005465000005</v>
      </c>
      <c r="E138" s="17">
        <v>258.18793254999991</v>
      </c>
      <c r="F138" s="17">
        <v>260.99689340000003</v>
      </c>
      <c r="G138" s="17">
        <v>262.82921440000007</v>
      </c>
      <c r="H138" s="17">
        <v>263.82377200000002</v>
      </c>
      <c r="I138" s="17">
        <v>264.19312260000004</v>
      </c>
      <c r="J138" s="17">
        <v>263.18938065000009</v>
      </c>
      <c r="K138" s="17">
        <v>263.94028344999998</v>
      </c>
      <c r="L138" s="17">
        <v>265.18480744999999</v>
      </c>
      <c r="M138" s="17">
        <v>266.47902680000004</v>
      </c>
      <c r="N138" s="17">
        <v>268.00144964999998</v>
      </c>
      <c r="O138" s="17">
        <v>269.45290089999992</v>
      </c>
      <c r="P138" s="17">
        <v>270.03955395000003</v>
      </c>
      <c r="Q138" s="17">
        <v>271.67942409999995</v>
      </c>
      <c r="R138" s="17">
        <v>273.27614265</v>
      </c>
      <c r="S138" s="17">
        <v>274.27906790000009</v>
      </c>
      <c r="T138" s="17">
        <v>271.85843169999998</v>
      </c>
      <c r="U138" s="17">
        <v>270.89237235000002</v>
      </c>
      <c r="V138" s="17">
        <v>270.06115215</v>
      </c>
      <c r="W138" s="17">
        <v>269.23596339999995</v>
      </c>
    </row>
    <row r="139" spans="1:23" x14ac:dyDescent="0.25">
      <c r="A139" t="s">
        <v>69</v>
      </c>
      <c r="B139" t="s">
        <v>65</v>
      </c>
      <c r="C139" s="17">
        <v>14.118850999999999</v>
      </c>
      <c r="D139" s="17">
        <v>15.295011000000001</v>
      </c>
      <c r="E139" s="17">
        <v>15.455568</v>
      </c>
      <c r="F139" s="17">
        <v>15.755595</v>
      </c>
      <c r="G139" s="17">
        <v>15.8089</v>
      </c>
      <c r="H139" s="17">
        <v>15.664301999999999</v>
      </c>
      <c r="I139" s="17">
        <v>15.598499</v>
      </c>
      <c r="J139" s="17">
        <v>15.588398</v>
      </c>
      <c r="K139" s="17">
        <v>15.480463</v>
      </c>
      <c r="L139" s="17">
        <v>15.488939</v>
      </c>
      <c r="M139" s="17">
        <v>15.781864000000001</v>
      </c>
      <c r="N139" s="17">
        <v>15.718031</v>
      </c>
      <c r="O139" s="17">
        <v>15.679683000000001</v>
      </c>
      <c r="P139" s="17">
        <v>15.711100999999999</v>
      </c>
      <c r="Q139" s="17">
        <v>15.75116</v>
      </c>
      <c r="R139" s="17">
        <v>15.789346</v>
      </c>
      <c r="S139" s="17">
        <v>15.780301</v>
      </c>
      <c r="T139" s="17">
        <v>15.728311</v>
      </c>
      <c r="U139" s="17">
        <v>15.677669</v>
      </c>
      <c r="V139" s="17">
        <v>15.645761</v>
      </c>
      <c r="W139" s="17">
        <v>15.579734</v>
      </c>
    </row>
    <row r="140" spans="1:23" x14ac:dyDescent="0.25">
      <c r="A140" t="s">
        <v>69</v>
      </c>
      <c r="B140" t="s">
        <v>70</v>
      </c>
      <c r="C140" s="17">
        <v>104.509483</v>
      </c>
      <c r="D140" s="17">
        <v>107.667711</v>
      </c>
      <c r="E140" s="17">
        <v>110.65908999999999</v>
      </c>
      <c r="F140" s="17">
        <v>113.908079</v>
      </c>
      <c r="G140" s="17">
        <v>116.77501400000001</v>
      </c>
      <c r="H140" s="17">
        <v>119.96114699999998</v>
      </c>
      <c r="I140" s="17">
        <v>122.71120599999999</v>
      </c>
      <c r="J140" s="17">
        <v>125.80680500000001</v>
      </c>
      <c r="K140" s="17">
        <v>128.44036199999999</v>
      </c>
      <c r="L140" s="17">
        <v>131.47794999999999</v>
      </c>
      <c r="M140" s="17">
        <v>134.07114200000001</v>
      </c>
      <c r="N140" s="17">
        <v>137.03676099999998</v>
      </c>
      <c r="O140" s="17">
        <v>139.48441599999998</v>
      </c>
      <c r="P140" s="17">
        <v>142.327383</v>
      </c>
      <c r="Q140" s="17">
        <v>144.67165599999998</v>
      </c>
      <c r="R140" s="17">
        <v>147.427469</v>
      </c>
      <c r="S140" s="17">
        <v>149.63980899999999</v>
      </c>
      <c r="T140" s="17">
        <v>152.251598</v>
      </c>
      <c r="U140" s="17">
        <v>154.336163</v>
      </c>
      <c r="V140" s="17">
        <v>156.65666800000002</v>
      </c>
      <c r="W140" s="17">
        <v>158.77004700000001</v>
      </c>
    </row>
    <row r="141" spans="1:23" x14ac:dyDescent="0.25">
      <c r="A141" t="s">
        <v>69</v>
      </c>
      <c r="B141" t="s">
        <v>66</v>
      </c>
      <c r="C141" s="17">
        <v>5.380220108472562</v>
      </c>
      <c r="D141" s="17">
        <v>5.5513667094236006</v>
      </c>
      <c r="E141" s="17">
        <v>5.6928867266182106</v>
      </c>
      <c r="F141" s="17">
        <v>5.8780087010974791</v>
      </c>
      <c r="G141" s="17">
        <v>6.0233356062085806</v>
      </c>
      <c r="H141" s="17">
        <v>6.1892534474783947</v>
      </c>
      <c r="I141" s="17">
        <v>6.2664380858337427</v>
      </c>
      <c r="J141" s="17">
        <v>6.3710692171589614</v>
      </c>
      <c r="K141" s="17">
        <v>6.4167945370600723</v>
      </c>
      <c r="L141" s="17">
        <v>6.489972925844004</v>
      </c>
      <c r="M141" s="17">
        <v>6.4921761275314873</v>
      </c>
      <c r="N141" s="17">
        <v>6.5378680762795183</v>
      </c>
      <c r="O141" s="17">
        <v>6.5438703705539911</v>
      </c>
      <c r="P141" s="17">
        <v>6.6074057819004235</v>
      </c>
      <c r="Q141" s="17">
        <v>6.5945939461263618</v>
      </c>
      <c r="R141" s="17">
        <v>6.6474131766887936</v>
      </c>
      <c r="S141" s="17">
        <v>6.6640223056636811</v>
      </c>
      <c r="T141" s="17">
        <v>6.7406311607638347</v>
      </c>
      <c r="U141" s="17">
        <v>6.7788988250233757</v>
      </c>
      <c r="V141" s="17">
        <v>6.8661303817577224</v>
      </c>
      <c r="W141" s="17">
        <v>6.9481179178273829</v>
      </c>
    </row>
    <row r="142" spans="1:23" x14ac:dyDescent="0.25">
      <c r="A142" t="s">
        <v>69</v>
      </c>
      <c r="B142" t="s">
        <v>71</v>
      </c>
      <c r="C142" s="17">
        <v>2.6068389999999999</v>
      </c>
      <c r="D142" s="17">
        <v>4.4749057499999996</v>
      </c>
      <c r="E142" s="17">
        <v>6.351737</v>
      </c>
      <c r="F142" s="17">
        <v>8.0803317499999991</v>
      </c>
      <c r="G142" s="17">
        <v>9.8781800000000004</v>
      </c>
      <c r="H142" s="17">
        <v>11.807364</v>
      </c>
      <c r="I142" s="17">
        <v>13.763633250000002</v>
      </c>
      <c r="J142" s="17">
        <v>17.09734375</v>
      </c>
      <c r="K142" s="17">
        <v>19.090594499999998</v>
      </c>
      <c r="L142" s="17">
        <v>21.088787250000003</v>
      </c>
      <c r="M142" s="17">
        <v>23.308594499999998</v>
      </c>
      <c r="N142" s="17">
        <v>25.548689</v>
      </c>
      <c r="O142" s="17">
        <v>27.776423000000001</v>
      </c>
      <c r="P142" s="17">
        <v>31.154818499999998</v>
      </c>
      <c r="Q142" s="17">
        <v>33.42667075</v>
      </c>
      <c r="R142" s="17">
        <v>35.553480500000006</v>
      </c>
      <c r="S142" s="17">
        <v>37.799737</v>
      </c>
      <c r="T142" s="17">
        <v>42.619281999999998</v>
      </c>
      <c r="U142" s="17">
        <v>45.382879000000003</v>
      </c>
      <c r="V142" s="17">
        <v>47.872661250000007</v>
      </c>
      <c r="W142" s="17">
        <v>50.410102999999992</v>
      </c>
    </row>
    <row r="143" spans="1:23" x14ac:dyDescent="0.25">
      <c r="A143" t="s">
        <v>69</v>
      </c>
      <c r="B143" t="s">
        <v>72</v>
      </c>
      <c r="C143" s="17">
        <v>7.1116712999999994</v>
      </c>
      <c r="D143" s="17">
        <v>8.8954014500000014</v>
      </c>
      <c r="E143" s="17">
        <v>10.6972603</v>
      </c>
      <c r="F143" s="17">
        <v>12.472897249999999</v>
      </c>
      <c r="G143" s="17">
        <v>14.22636265</v>
      </c>
      <c r="H143" s="17">
        <v>15.96024435</v>
      </c>
      <c r="I143" s="17">
        <v>17.679772249999999</v>
      </c>
      <c r="J143" s="17">
        <v>19.367949250000002</v>
      </c>
      <c r="K143" s="17">
        <v>21.095873249999997</v>
      </c>
      <c r="L143" s="17">
        <v>22.8346287</v>
      </c>
      <c r="M143" s="17">
        <v>24.573463449999998</v>
      </c>
      <c r="N143" s="17">
        <v>26.3189055</v>
      </c>
      <c r="O143" s="17">
        <v>28.0623936</v>
      </c>
      <c r="P143" s="17">
        <v>29.785586150000004</v>
      </c>
      <c r="Q143" s="17">
        <v>31.532724549999998</v>
      </c>
      <c r="R143" s="17">
        <v>33.278993800000002</v>
      </c>
      <c r="S143" s="17">
        <v>35.011137950000006</v>
      </c>
      <c r="T143" s="17">
        <v>36.665262900000002</v>
      </c>
      <c r="U143" s="17">
        <v>38.353052250000005</v>
      </c>
      <c r="V143" s="17">
        <v>40.043644100000002</v>
      </c>
      <c r="W143" s="17">
        <v>41.734356599999998</v>
      </c>
    </row>
    <row r="144" spans="1:23" x14ac:dyDescent="0.25">
      <c r="A144" t="s">
        <v>69</v>
      </c>
      <c r="B144" t="s">
        <v>73</v>
      </c>
      <c r="C144" s="17">
        <v>28.46758947809051</v>
      </c>
      <c r="D144" s="17">
        <v>29.188029149838179</v>
      </c>
      <c r="E144" s="17">
        <v>29.734641308707133</v>
      </c>
      <c r="F144" s="17">
        <v>30.466141588003811</v>
      </c>
      <c r="G144" s="17">
        <v>30.948541218563172</v>
      </c>
      <c r="H144" s="17">
        <v>31.544010210373486</v>
      </c>
      <c r="I144" s="17">
        <v>31.819501793562871</v>
      </c>
      <c r="J144" s="17">
        <v>32.179482968863454</v>
      </c>
      <c r="K144" s="17">
        <v>32.274453238492498</v>
      </c>
      <c r="L144" s="17">
        <v>32.486834649804621</v>
      </c>
      <c r="M144" s="17">
        <v>32.494879883355352</v>
      </c>
      <c r="N144" s="17">
        <v>32.602126478770259</v>
      </c>
      <c r="O144" s="17">
        <v>32.550813364615358</v>
      </c>
      <c r="P144" s="17">
        <v>32.655894168252104</v>
      </c>
      <c r="Q144" s="17">
        <v>32.62419891485267</v>
      </c>
      <c r="R144" s="17">
        <v>32.7612447013109</v>
      </c>
      <c r="S144" s="17">
        <v>32.796354459970665</v>
      </c>
      <c r="T144" s="17">
        <v>32.995935362043824</v>
      </c>
      <c r="U144" s="17">
        <v>33.127267557165297</v>
      </c>
      <c r="V144" s="17">
        <v>33.396531611192394</v>
      </c>
      <c r="W144" s="17">
        <v>33.717096115278125</v>
      </c>
    </row>
    <row r="145" spans="1:23" x14ac:dyDescent="0.25">
      <c r="A145" t="s">
        <v>69</v>
      </c>
      <c r="B145" t="s">
        <v>48</v>
      </c>
      <c r="C145" s="17">
        <v>0.20280000000000001</v>
      </c>
      <c r="D145" s="17">
        <v>0.41187225</v>
      </c>
      <c r="E145" s="17">
        <v>0.62436724999999993</v>
      </c>
      <c r="F145" s="17">
        <v>0.84577275000000007</v>
      </c>
      <c r="G145" s="17">
        <v>1.07296375</v>
      </c>
      <c r="H145" s="17">
        <v>1.296532</v>
      </c>
      <c r="I145" s="17">
        <v>1.4815714999999998</v>
      </c>
      <c r="J145" s="17">
        <v>1.67587</v>
      </c>
      <c r="K145" s="17">
        <v>1.8541729999999998</v>
      </c>
      <c r="L145" s="17">
        <v>2.033998</v>
      </c>
      <c r="M145" s="17">
        <v>2.166922</v>
      </c>
      <c r="N145" s="17">
        <v>2.316557</v>
      </c>
      <c r="O145" s="17">
        <v>2.4502622499999998</v>
      </c>
      <c r="P145" s="17">
        <v>2.6092735</v>
      </c>
      <c r="Q145" s="17">
        <v>2.70045775</v>
      </c>
      <c r="R145" s="17">
        <v>2.8252122499999999</v>
      </c>
      <c r="S145" s="17">
        <v>2.9291019999999999</v>
      </c>
      <c r="T145" s="17">
        <v>3.0650474999999999</v>
      </c>
      <c r="U145" s="17">
        <v>3.17820825</v>
      </c>
      <c r="V145" s="17">
        <v>3.3207969999999998</v>
      </c>
      <c r="W145" s="17">
        <v>3.4526469999999998</v>
      </c>
    </row>
    <row r="146" spans="1:23" x14ac:dyDescent="0.25">
      <c r="A146" t="s">
        <v>74</v>
      </c>
      <c r="B146" t="s">
        <v>65</v>
      </c>
      <c r="C146" s="17">
        <v>19.863182116474533</v>
      </c>
      <c r="D146" s="17">
        <v>20.034921382949065</v>
      </c>
      <c r="E146" s="17">
        <v>19.530132182756937</v>
      </c>
      <c r="F146" s="17">
        <v>19.554148282564803</v>
      </c>
      <c r="G146" s="17">
        <v>19.501566382180272</v>
      </c>
      <c r="H146" s="17">
        <v>19.425837848846939</v>
      </c>
      <c r="I146" s="17">
        <v>19.478887731988138</v>
      </c>
      <c r="J146" s="17">
        <v>19.443336498655064</v>
      </c>
      <c r="K146" s="17">
        <v>19.205257931796005</v>
      </c>
      <c r="L146" s="17">
        <v>19.100366615129598</v>
      </c>
      <c r="M146" s="17">
        <v>18.979732081603871</v>
      </c>
      <c r="N146" s="17">
        <v>18.701681281603872</v>
      </c>
      <c r="O146" s="17">
        <v>18.672864598270539</v>
      </c>
      <c r="P146" s="17">
        <v>18.519896797886272</v>
      </c>
      <c r="Q146" s="17">
        <v>18.469151464360809</v>
      </c>
      <c r="R146" s="17">
        <v>18.453326214360807</v>
      </c>
      <c r="S146" s="17">
        <v>18.374631114360803</v>
      </c>
      <c r="T146" s="17">
        <v>18.367032563976281</v>
      </c>
      <c r="U146" s="17">
        <v>18.399951413976282</v>
      </c>
      <c r="V146" s="17">
        <v>18.491958997309872</v>
      </c>
      <c r="W146" s="17">
        <v>18.613608213592013</v>
      </c>
    </row>
    <row r="147" spans="1:23" x14ac:dyDescent="0.25">
      <c r="A147" t="s">
        <v>74</v>
      </c>
      <c r="B147" t="s">
        <v>50</v>
      </c>
      <c r="C147" s="17">
        <v>280.48732684838717</v>
      </c>
      <c r="D147" s="17">
        <v>287.46875870645164</v>
      </c>
      <c r="E147" s="17">
        <v>276.0761079108612</v>
      </c>
      <c r="F147" s="17">
        <v>268.96483484692487</v>
      </c>
      <c r="G147" s="17">
        <v>262.33516351391512</v>
      </c>
      <c r="H147" s="17">
        <v>256.35768758131144</v>
      </c>
      <c r="I147" s="17">
        <v>252.08802495776999</v>
      </c>
      <c r="J147" s="17">
        <v>247.05468125249376</v>
      </c>
      <c r="K147" s="17">
        <v>238.42391137663111</v>
      </c>
      <c r="L147" s="17">
        <v>231.27746719508104</v>
      </c>
      <c r="M147" s="17">
        <v>224.34781169339658</v>
      </c>
      <c r="N147" s="17">
        <v>216.86270360496985</v>
      </c>
      <c r="O147" s="17">
        <v>211.427654123347</v>
      </c>
      <c r="P147" s="17">
        <v>205.86383888505691</v>
      </c>
      <c r="Q147" s="17">
        <v>201.57620916776202</v>
      </c>
      <c r="R147" s="17">
        <v>197.0242448163346</v>
      </c>
      <c r="S147" s="17">
        <v>193.93777695328018</v>
      </c>
      <c r="T147" s="17">
        <v>191.75770496230203</v>
      </c>
      <c r="U147" s="17">
        <v>189.95332771523562</v>
      </c>
      <c r="V147" s="17">
        <v>188.75844883288022</v>
      </c>
      <c r="W147" s="17">
        <v>188.05404993606092</v>
      </c>
    </row>
    <row r="148" spans="1:23" x14ac:dyDescent="0.25">
      <c r="A148" t="s">
        <v>74</v>
      </c>
      <c r="B148" t="s">
        <v>54</v>
      </c>
      <c r="C148" s="17">
        <v>22.565054566474537</v>
      </c>
      <c r="D148" s="17">
        <v>22.345834866090005</v>
      </c>
      <c r="E148" s="17">
        <v>22.820235049231464</v>
      </c>
      <c r="F148" s="17">
        <v>24.217260982180271</v>
      </c>
      <c r="G148" s="17">
        <v>24.388358748654802</v>
      </c>
      <c r="H148" s="17">
        <v>25.088245615321728</v>
      </c>
      <c r="I148" s="17">
        <v>25.372266848270542</v>
      </c>
      <c r="J148" s="17">
        <v>25.528747431603875</v>
      </c>
      <c r="K148" s="17">
        <v>25.255307181411741</v>
      </c>
      <c r="L148" s="17">
        <v>25.261676981411739</v>
      </c>
      <c r="M148" s="17">
        <v>25.067966797886015</v>
      </c>
      <c r="N148" s="17">
        <v>24.530908181027471</v>
      </c>
      <c r="O148" s="17">
        <v>24.198329814360807</v>
      </c>
      <c r="P148" s="17">
        <v>23.794510397309615</v>
      </c>
      <c r="Q148" s="17">
        <v>23.848374963976546</v>
      </c>
      <c r="R148" s="17">
        <v>23.901613963784406</v>
      </c>
      <c r="S148" s="17">
        <v>23.832121046733214</v>
      </c>
      <c r="T148" s="17">
        <v>23.731589563207748</v>
      </c>
      <c r="U148" s="17">
        <v>23.769679929874407</v>
      </c>
      <c r="V148" s="17">
        <v>23.850010363015613</v>
      </c>
      <c r="W148" s="17">
        <v>23.896549829490148</v>
      </c>
    </row>
    <row r="149" spans="1:23" x14ac:dyDescent="0.25">
      <c r="A149" t="s">
        <v>74</v>
      </c>
      <c r="B149" t="s">
        <v>75</v>
      </c>
      <c r="C149" s="17">
        <v>84.694488863349079</v>
      </c>
      <c r="D149" s="17">
        <v>85.653603347015647</v>
      </c>
      <c r="E149" s="17">
        <v>85.724753215552411</v>
      </c>
      <c r="F149" s="17">
        <v>85.813795420498906</v>
      </c>
      <c r="G149" s="17">
        <v>85.578159294031479</v>
      </c>
      <c r="H149" s="17">
        <v>85.523604602434034</v>
      </c>
      <c r="I149" s="17">
        <v>85.108731077503265</v>
      </c>
      <c r="J149" s="17">
        <v>84.587842989176835</v>
      </c>
      <c r="K149" s="17">
        <v>83.903342314438405</v>
      </c>
      <c r="L149" s="17">
        <v>83.429251826109464</v>
      </c>
      <c r="M149" s="17">
        <v>82.861827101178932</v>
      </c>
      <c r="N149" s="17">
        <v>82.381665806313151</v>
      </c>
      <c r="O149" s="17">
        <v>81.846490549588495</v>
      </c>
      <c r="P149" s="17">
        <v>81.224239939789726</v>
      </c>
      <c r="Q149" s="17">
        <v>80.645483433257112</v>
      </c>
      <c r="R149" s="17">
        <v>80.102722406597223</v>
      </c>
      <c r="S149" s="17">
        <v>79.492552928400443</v>
      </c>
      <c r="T149" s="17">
        <v>78.902841403471825</v>
      </c>
      <c r="U149" s="17">
        <v>78.209555976812027</v>
      </c>
      <c r="V149" s="17">
        <v>77.661078483487827</v>
      </c>
      <c r="W149" s="17">
        <v>77.074509737084924</v>
      </c>
    </row>
    <row r="150" spans="1:23" x14ac:dyDescent="0.25">
      <c r="A150" t="s">
        <v>74</v>
      </c>
      <c r="B150" t="s">
        <v>55</v>
      </c>
      <c r="C150" s="17">
        <v>0</v>
      </c>
      <c r="D150" s="17">
        <v>0</v>
      </c>
      <c r="E150" s="17">
        <v>0.11266728268726689</v>
      </c>
      <c r="F150" s="17">
        <v>0.19621135307519091</v>
      </c>
      <c r="G150" s="17">
        <v>0.85406081511710985</v>
      </c>
      <c r="H150" s="17">
        <v>1.4833601703014065</v>
      </c>
      <c r="I150" s="17">
        <v>2.183678232552519</v>
      </c>
      <c r="J150" s="17">
        <v>2.730151205570774</v>
      </c>
      <c r="K150" s="17">
        <v>5.0726424298205055</v>
      </c>
      <c r="L150" s="17">
        <v>7.1480752436286377</v>
      </c>
      <c r="M150" s="17">
        <v>10.451646809829196</v>
      </c>
      <c r="N150" s="17">
        <v>13.210496014384972</v>
      </c>
      <c r="O150" s="17">
        <v>15.84423606697553</v>
      </c>
      <c r="P150" s="17">
        <v>17.823842637523725</v>
      </c>
      <c r="Q150" s="17">
        <v>19.915032241915434</v>
      </c>
      <c r="R150" s="17">
        <v>22.197493815923423</v>
      </c>
      <c r="S150" s="17">
        <v>22.266294885429517</v>
      </c>
      <c r="T150" s="17">
        <v>22.408763460278649</v>
      </c>
      <c r="U150" s="17">
        <v>22.699538523474068</v>
      </c>
      <c r="V150" s="17">
        <v>23.045328028410115</v>
      </c>
      <c r="W150" s="17">
        <v>23.42664460264875</v>
      </c>
    </row>
    <row r="151" spans="1:23" x14ac:dyDescent="0.25">
      <c r="A151" t="s">
        <v>74</v>
      </c>
      <c r="B151" t="s">
        <v>49</v>
      </c>
      <c r="C151" s="17">
        <v>10.15183</v>
      </c>
      <c r="D151" s="17">
        <v>10.156858</v>
      </c>
      <c r="E151" s="17">
        <v>10.160605</v>
      </c>
      <c r="F151" s="17">
        <v>10.163235</v>
      </c>
      <c r="G151" s="17">
        <v>10.164873999999999</v>
      </c>
      <c r="H151" s="17">
        <v>10.16564</v>
      </c>
      <c r="I151" s="17">
        <v>10.16563</v>
      </c>
      <c r="J151" s="17">
        <v>10.164928</v>
      </c>
      <c r="K151" s="17">
        <v>10.163606</v>
      </c>
      <c r="L151" s="17">
        <v>10.161727000000001</v>
      </c>
      <c r="M151" s="17">
        <v>10.159345</v>
      </c>
      <c r="N151" s="17">
        <v>10.156509</v>
      </c>
      <c r="O151" s="17">
        <v>10.153263000000001</v>
      </c>
      <c r="P151" s="17">
        <v>10.149644</v>
      </c>
      <c r="Q151" s="17">
        <v>10.145682000000001</v>
      </c>
      <c r="R151" s="17">
        <v>10.141413999999999</v>
      </c>
      <c r="S151" s="17">
        <v>10.136858999999999</v>
      </c>
      <c r="T151" s="17">
        <v>10.132046000000001</v>
      </c>
      <c r="U151" s="17">
        <v>10.126995000000001</v>
      </c>
      <c r="V151" s="17">
        <v>10.121725</v>
      </c>
      <c r="W151" s="17">
        <v>10.116254</v>
      </c>
    </row>
    <row r="152" spans="1:23" x14ac:dyDescent="0.25">
      <c r="A152" t="s">
        <v>74</v>
      </c>
      <c r="B152" t="s">
        <v>52</v>
      </c>
      <c r="C152" s="17">
        <v>71.030867000000001</v>
      </c>
      <c r="D152" s="17">
        <v>69.934376999999998</v>
      </c>
      <c r="E152" s="17">
        <v>67.677684999999997</v>
      </c>
      <c r="F152" s="17">
        <v>65.333832999999998</v>
      </c>
      <c r="G152" s="17">
        <v>63.491029999999995</v>
      </c>
      <c r="H152" s="17">
        <v>62.814393000000003</v>
      </c>
      <c r="I152" s="17">
        <v>62.311553000000004</v>
      </c>
      <c r="J152" s="17">
        <v>61.715516000000001</v>
      </c>
      <c r="K152" s="17">
        <v>60.232286000000002</v>
      </c>
      <c r="L152" s="17">
        <v>59.015141999999997</v>
      </c>
      <c r="M152" s="17">
        <v>58.717390999999999</v>
      </c>
      <c r="N152" s="17">
        <v>57.357211999999997</v>
      </c>
      <c r="O152" s="17">
        <v>57.378045</v>
      </c>
      <c r="P152" s="17">
        <v>56.842378999999994</v>
      </c>
      <c r="Q152" s="17">
        <v>56.891417000000004</v>
      </c>
      <c r="R152" s="17">
        <v>56.911231999999998</v>
      </c>
      <c r="S152" s="17">
        <v>56.333716000000003</v>
      </c>
      <c r="T152" s="17">
        <v>56.205246000000002</v>
      </c>
      <c r="U152" s="17">
        <v>55.913921999999999</v>
      </c>
      <c r="V152" s="17">
        <v>56.166399999999996</v>
      </c>
      <c r="W152" s="17">
        <v>56.627656000000002</v>
      </c>
    </row>
    <row r="153" spans="1:23" x14ac:dyDescent="0.25">
      <c r="A153" t="s">
        <v>74</v>
      </c>
      <c r="B153" t="s">
        <v>47</v>
      </c>
      <c r="C153" s="17">
        <v>40.427441999999999</v>
      </c>
      <c r="D153" s="17">
        <v>40.850268999999997</v>
      </c>
      <c r="E153" s="17">
        <v>40.457292000000002</v>
      </c>
      <c r="F153" s="17">
        <v>40.214325000000002</v>
      </c>
      <c r="G153" s="17">
        <v>39.982581000000003</v>
      </c>
      <c r="H153" s="17">
        <v>39.659610999999998</v>
      </c>
      <c r="I153" s="17">
        <v>39.330244</v>
      </c>
      <c r="J153" s="17">
        <v>39.342551</v>
      </c>
      <c r="K153" s="17">
        <v>38.95796</v>
      </c>
      <c r="L153" s="17">
        <v>38.618517000000004</v>
      </c>
      <c r="M153" s="17">
        <v>38.239201999999999</v>
      </c>
      <c r="N153" s="17">
        <v>38.226692999999997</v>
      </c>
      <c r="O153" s="17">
        <v>37.910061999999996</v>
      </c>
      <c r="P153" s="17">
        <v>37.555207999999993</v>
      </c>
      <c r="Q153" s="17">
        <v>37.596940000000004</v>
      </c>
      <c r="R153" s="17">
        <v>37.306213</v>
      </c>
      <c r="S153" s="17">
        <v>37.429248999999999</v>
      </c>
      <c r="T153" s="17">
        <v>37.193984999999998</v>
      </c>
      <c r="U153" s="17">
        <v>36.971473000000003</v>
      </c>
      <c r="V153" s="17">
        <v>37.132412000000002</v>
      </c>
      <c r="W153" s="17">
        <v>36.945228999999998</v>
      </c>
    </row>
    <row r="154" spans="1:23" x14ac:dyDescent="0.25">
      <c r="A154" t="s">
        <v>74</v>
      </c>
      <c r="B154" t="s">
        <v>76</v>
      </c>
      <c r="C154" s="17">
        <v>45.27649679615655</v>
      </c>
      <c r="D154" s="17">
        <v>45.46470565974883</v>
      </c>
      <c r="E154" s="17">
        <v>45.058590673532962</v>
      </c>
      <c r="F154" s="17">
        <v>44.959325222188028</v>
      </c>
      <c r="G154" s="17">
        <v>44.497639487317642</v>
      </c>
      <c r="H154" s="17">
        <v>44.15145811949791</v>
      </c>
      <c r="I154" s="17">
        <v>43.737677068152436</v>
      </c>
      <c r="J154" s="17">
        <v>43.447705651294442</v>
      </c>
      <c r="K154" s="17">
        <v>42.533554683474449</v>
      </c>
      <c r="L154" s="17">
        <v>41.898967182898033</v>
      </c>
      <c r="M154" s="17">
        <v>41.750440165270192</v>
      </c>
      <c r="N154" s="17">
        <v>41.296194130591672</v>
      </c>
      <c r="O154" s="17">
        <v>41.29124093001527</v>
      </c>
      <c r="P154" s="17">
        <v>40.955148962003662</v>
      </c>
      <c r="Q154" s="17">
        <v>40.812557278286057</v>
      </c>
      <c r="R154" s="17">
        <v>40.673448676940872</v>
      </c>
      <c r="S154" s="17">
        <v>40.428697409120886</v>
      </c>
      <c r="T154" s="17">
        <v>40.14226380816023</v>
      </c>
      <c r="U154" s="17">
        <v>40.140365007199549</v>
      </c>
      <c r="V154" s="17">
        <v>40.110350089380077</v>
      </c>
      <c r="W154" s="17">
        <v>40.308780738419159</v>
      </c>
    </row>
    <row r="155" spans="1:23" x14ac:dyDescent="0.25">
      <c r="A155" t="s">
        <v>74</v>
      </c>
      <c r="B155" t="s">
        <v>77</v>
      </c>
      <c r="C155" s="17">
        <v>175.05312599999999</v>
      </c>
      <c r="D155" s="17">
        <v>180.209045</v>
      </c>
      <c r="E155" s="17">
        <v>168.61709999999999</v>
      </c>
      <c r="F155" s="17">
        <v>163.71047799999999</v>
      </c>
      <c r="G155" s="17">
        <v>162.10727</v>
      </c>
      <c r="H155" s="17">
        <v>157.619957</v>
      </c>
      <c r="I155" s="17">
        <v>156.40965199999999</v>
      </c>
      <c r="J155" s="17">
        <v>154.681443</v>
      </c>
      <c r="K155" s="17">
        <v>151.62236100000001</v>
      </c>
      <c r="L155" s="17">
        <v>148.93639200000001</v>
      </c>
      <c r="M155" s="17">
        <v>147.323185</v>
      </c>
      <c r="N155" s="17">
        <v>144.250754</v>
      </c>
      <c r="O155" s="17">
        <v>143.492366</v>
      </c>
      <c r="P155" s="17">
        <v>141.45343399999999</v>
      </c>
      <c r="Q155" s="17">
        <v>140.426275</v>
      </c>
      <c r="R155" s="17">
        <v>139.72449499999999</v>
      </c>
      <c r="S155" s="17">
        <v>136.56352699999999</v>
      </c>
      <c r="T155" s="17">
        <v>136.91482999999999</v>
      </c>
      <c r="U155" s="17">
        <v>136.97659999999999</v>
      </c>
      <c r="V155" s="17">
        <v>136.95168100000001</v>
      </c>
      <c r="W155" s="17">
        <v>137.95281199999999</v>
      </c>
    </row>
    <row r="156" spans="1:23" x14ac:dyDescent="0.25">
      <c r="C156" s="17">
        <f>+SUM(C128:C155)</f>
        <v>2336.458842278766</v>
      </c>
      <c r="D156" s="17">
        <f t="shared" ref="D156:W156" si="0">+SUM(D128:D155)</f>
        <v>2364.8521150120077</v>
      </c>
      <c r="E156" s="17">
        <f t="shared" si="0"/>
        <v>2349.8830956188503</v>
      </c>
      <c r="F156" s="17">
        <f t="shared" si="0"/>
        <v>2354.5646832177599</v>
      </c>
      <c r="G156" s="17">
        <f t="shared" si="0"/>
        <v>2350.4834427233986</v>
      </c>
      <c r="H156" s="17">
        <f t="shared" si="0"/>
        <v>2348.0588609329916</v>
      </c>
      <c r="I156" s="17">
        <f t="shared" si="0"/>
        <v>2336.1105834206769</v>
      </c>
      <c r="J156" s="17">
        <f t="shared" si="0"/>
        <v>2330.4297495630394</v>
      </c>
      <c r="K156" s="17">
        <f t="shared" si="0"/>
        <v>2306.4084389057812</v>
      </c>
      <c r="L156" s="17">
        <f t="shared" si="0"/>
        <v>2295.1777161544842</v>
      </c>
      <c r="M156" s="17">
        <f t="shared" si="0"/>
        <v>2279.599056355321</v>
      </c>
      <c r="N156" s="17">
        <f t="shared" si="0"/>
        <v>2261.5528127140369</v>
      </c>
      <c r="O156" s="17">
        <f t="shared" si="0"/>
        <v>2242.8456027091233</v>
      </c>
      <c r="P156" s="17">
        <f t="shared" si="0"/>
        <v>2226.4071077465096</v>
      </c>
      <c r="Q156" s="17">
        <f t="shared" si="0"/>
        <v>2208.6637374502538</v>
      </c>
      <c r="R156" s="17">
        <f t="shared" si="0"/>
        <v>2196.5262869108083</v>
      </c>
      <c r="S156" s="17">
        <f t="shared" si="0"/>
        <v>2173.9303280271374</v>
      </c>
      <c r="T156" s="17">
        <f t="shared" si="0"/>
        <v>2160.567486779863</v>
      </c>
      <c r="U156" s="17">
        <f t="shared" si="0"/>
        <v>2140.720563663444</v>
      </c>
      <c r="V156" s="17">
        <f t="shared" si="0"/>
        <v>2127.1672702517376</v>
      </c>
      <c r="W156" s="17">
        <f t="shared" si="0"/>
        <v>2117.6482070511079</v>
      </c>
    </row>
    <row r="158" spans="1:23" x14ac:dyDescent="0.25">
      <c r="A158" t="s">
        <v>43</v>
      </c>
    </row>
    <row r="159" spans="1:23" x14ac:dyDescent="0.25">
      <c r="A159" s="34" t="s">
        <v>62</v>
      </c>
      <c r="B159" s="34" t="s">
        <v>63</v>
      </c>
      <c r="C159" s="34">
        <v>2015</v>
      </c>
      <c r="D159" s="34">
        <v>2016</v>
      </c>
      <c r="E159" s="34">
        <v>2017</v>
      </c>
      <c r="F159" s="34">
        <v>2018</v>
      </c>
      <c r="G159" s="34">
        <v>2019</v>
      </c>
      <c r="H159" s="34">
        <v>2020</v>
      </c>
      <c r="I159" s="34">
        <v>2021</v>
      </c>
      <c r="J159" s="34">
        <v>2022</v>
      </c>
      <c r="K159" s="34">
        <v>2023</v>
      </c>
      <c r="L159" s="34">
        <v>2024</v>
      </c>
      <c r="M159" s="34">
        <v>2025</v>
      </c>
      <c r="N159" s="34">
        <v>2026</v>
      </c>
      <c r="O159" s="34">
        <v>2027</v>
      </c>
      <c r="P159" s="34">
        <v>2028</v>
      </c>
      <c r="Q159" s="34">
        <v>2029</v>
      </c>
      <c r="R159" s="34">
        <v>2030</v>
      </c>
      <c r="S159" s="34">
        <v>2031</v>
      </c>
      <c r="T159" s="34">
        <v>2032</v>
      </c>
      <c r="U159" s="34">
        <v>2033</v>
      </c>
      <c r="V159" s="34">
        <v>2034</v>
      </c>
      <c r="W159" s="34">
        <v>2035</v>
      </c>
    </row>
    <row r="161" spans="1:23" x14ac:dyDescent="0.25">
      <c r="A161" t="s">
        <v>64</v>
      </c>
      <c r="B161" t="s">
        <v>65</v>
      </c>
      <c r="C161" s="17">
        <v>23.896564000000005</v>
      </c>
      <c r="D161" s="17">
        <v>23.113197</v>
      </c>
      <c r="E161" s="17">
        <v>22.208782000000003</v>
      </c>
      <c r="F161" s="17">
        <v>21.783380999999999</v>
      </c>
      <c r="G161" s="17">
        <v>21.251497999999994</v>
      </c>
      <c r="H161" s="17">
        <v>20.892212999999998</v>
      </c>
      <c r="I161" s="17">
        <v>20.250222000000001</v>
      </c>
      <c r="J161" s="17">
        <v>19.776567999999997</v>
      </c>
      <c r="K161" s="17">
        <v>19.234732999999999</v>
      </c>
      <c r="L161" s="17">
        <v>19.256597999999997</v>
      </c>
      <c r="M161" s="17">
        <v>19.287157000000001</v>
      </c>
      <c r="N161" s="17">
        <v>19.559852000000003</v>
      </c>
      <c r="O161" s="17">
        <v>19.68262</v>
      </c>
      <c r="P161" s="17">
        <v>19.938134999999999</v>
      </c>
      <c r="Q161" s="17">
        <v>20.065610000000003</v>
      </c>
      <c r="R161" s="17">
        <v>20.292328000000005</v>
      </c>
      <c r="S161" s="17">
        <v>20.371984999999999</v>
      </c>
      <c r="T161" s="17">
        <v>20.567795000000004</v>
      </c>
      <c r="U161" s="17">
        <v>20.585797000000003</v>
      </c>
      <c r="V161" s="17">
        <v>20.657185000000005</v>
      </c>
      <c r="W161" s="17">
        <v>20.840234999999996</v>
      </c>
    </row>
    <row r="162" spans="1:23" x14ac:dyDescent="0.25">
      <c r="A162" t="s">
        <v>64</v>
      </c>
      <c r="B162" t="s">
        <v>50</v>
      </c>
      <c r="C162" s="17">
        <v>369.08112500000004</v>
      </c>
      <c r="D162" s="17">
        <v>373.89379099999996</v>
      </c>
      <c r="E162" s="17">
        <v>375.99710999999996</v>
      </c>
      <c r="F162" s="17">
        <v>382.69730600000003</v>
      </c>
      <c r="G162" s="17">
        <v>383.58557399999995</v>
      </c>
      <c r="H162" s="17">
        <v>386.818262</v>
      </c>
      <c r="I162" s="17">
        <v>385.41028599999999</v>
      </c>
      <c r="J162" s="17">
        <v>387.64380200000005</v>
      </c>
      <c r="K162" s="17">
        <v>385.59742299999999</v>
      </c>
      <c r="L162" s="17">
        <v>389.34639200000004</v>
      </c>
      <c r="M162" s="17">
        <v>388.16737599999999</v>
      </c>
      <c r="N162" s="17">
        <v>389.342556</v>
      </c>
      <c r="O162" s="17">
        <v>387.36591300000003</v>
      </c>
      <c r="P162" s="17">
        <v>389.04155699999995</v>
      </c>
      <c r="Q162" s="17">
        <v>389.00109800000001</v>
      </c>
      <c r="R162" s="17">
        <v>391.90074600000003</v>
      </c>
      <c r="S162" s="17">
        <v>392.20691699999998</v>
      </c>
      <c r="T162" s="17">
        <v>395.34158600000001</v>
      </c>
      <c r="U162" s="17">
        <v>395.12561399999998</v>
      </c>
      <c r="V162" s="17">
        <v>396.35772800000007</v>
      </c>
      <c r="W162" s="17">
        <v>399.57680199999999</v>
      </c>
    </row>
    <row r="163" spans="1:23" x14ac:dyDescent="0.25">
      <c r="A163" t="s">
        <v>64</v>
      </c>
      <c r="B163" t="s">
        <v>66</v>
      </c>
      <c r="C163" s="17">
        <v>12.883025999999999</v>
      </c>
      <c r="D163" s="17">
        <v>14.625565999999999</v>
      </c>
      <c r="E163" s="17">
        <v>16.330136000000003</v>
      </c>
      <c r="F163" s="17">
        <v>18.348006000000002</v>
      </c>
      <c r="G163" s="17">
        <v>19.836447000000003</v>
      </c>
      <c r="H163" s="17">
        <v>21.212015000000001</v>
      </c>
      <c r="I163" s="17">
        <v>21.904318000000004</v>
      </c>
      <c r="J163" s="17">
        <v>22.588428999999998</v>
      </c>
      <c r="K163" s="17">
        <v>22.854064999999999</v>
      </c>
      <c r="L163" s="17">
        <v>23.623469</v>
      </c>
      <c r="M163" s="17">
        <v>24.146137999999997</v>
      </c>
      <c r="N163" s="17">
        <v>24.879767999999999</v>
      </c>
      <c r="O163" s="17">
        <v>25.295863000000004</v>
      </c>
      <c r="P163" s="17">
        <v>25.847138999999999</v>
      </c>
      <c r="Q163" s="17">
        <v>26.153478</v>
      </c>
      <c r="R163" s="17">
        <v>26.584097999999997</v>
      </c>
      <c r="S163" s="17">
        <v>26.778245000000002</v>
      </c>
      <c r="T163" s="17">
        <v>27.149003000000004</v>
      </c>
      <c r="U163" s="17">
        <v>27.240423</v>
      </c>
      <c r="V163" s="17">
        <v>27.421523000000004</v>
      </c>
      <c r="W163" s="17">
        <v>27.788327000000002</v>
      </c>
    </row>
    <row r="164" spans="1:23" x14ac:dyDescent="0.25">
      <c r="A164" t="s">
        <v>64</v>
      </c>
      <c r="B164" t="s">
        <v>67</v>
      </c>
      <c r="C164" s="17">
        <v>40.697578999999998</v>
      </c>
      <c r="D164" s="17">
        <v>39.752536750000004</v>
      </c>
      <c r="E164" s="17">
        <v>39.207644333333334</v>
      </c>
      <c r="F164" s="17">
        <v>39.322069166666665</v>
      </c>
      <c r="G164" s="17">
        <v>39.548235500000004</v>
      </c>
      <c r="H164" s="17">
        <v>40.210175</v>
      </c>
      <c r="I164" s="17">
        <v>40.696457333333328</v>
      </c>
      <c r="J164" s="17">
        <v>41.614135750000003</v>
      </c>
      <c r="K164" s="17">
        <v>42.21997833333333</v>
      </c>
      <c r="L164" s="17">
        <v>43.624254666666673</v>
      </c>
      <c r="M164" s="17">
        <v>44.609034999999999</v>
      </c>
      <c r="N164" s="17">
        <v>45.788641999999996</v>
      </c>
      <c r="O164" s="17">
        <v>46.369974999999997</v>
      </c>
      <c r="P164" s="17">
        <v>47.197600000000001</v>
      </c>
      <c r="Q164" s="17">
        <v>47.631104999999998</v>
      </c>
      <c r="R164" s="17">
        <v>48.264246000000007</v>
      </c>
      <c r="S164" s="17">
        <v>48.483881000000004</v>
      </c>
      <c r="T164" s="17">
        <v>48.979514000000002</v>
      </c>
      <c r="U164" s="17">
        <v>48.994059</v>
      </c>
      <c r="V164" s="17">
        <v>49.150897000000001</v>
      </c>
      <c r="W164" s="17">
        <v>49.638868000000002</v>
      </c>
    </row>
    <row r="165" spans="1:23" x14ac:dyDescent="0.25">
      <c r="A165" t="s">
        <v>64</v>
      </c>
      <c r="B165" t="s">
        <v>55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</row>
    <row r="166" spans="1:23" x14ac:dyDescent="0.25">
      <c r="A166" t="s">
        <v>68</v>
      </c>
      <c r="B166" t="s">
        <v>65</v>
      </c>
      <c r="C166" s="17">
        <v>1.8937749999999995</v>
      </c>
      <c r="D166" s="17">
        <v>1.7820859999999998</v>
      </c>
      <c r="E166" s="17">
        <v>1.7093919999999998</v>
      </c>
      <c r="F166" s="17">
        <v>1.6463449999999999</v>
      </c>
      <c r="G166" s="17">
        <v>1.5966340000000003</v>
      </c>
      <c r="H166" s="17">
        <v>1.5650380000000002</v>
      </c>
      <c r="I166" s="17">
        <v>1.5224790000000001</v>
      </c>
      <c r="J166" s="17">
        <v>1.494693</v>
      </c>
      <c r="K166" s="17">
        <v>1.4718010000000001</v>
      </c>
      <c r="L166" s="17">
        <v>1.452439</v>
      </c>
      <c r="M166" s="17">
        <v>1.4359089999999999</v>
      </c>
      <c r="N166" s="17">
        <v>1.42214</v>
      </c>
      <c r="O166" s="17">
        <v>1.4107459999999996</v>
      </c>
      <c r="P166" s="17">
        <v>1.4013420000000001</v>
      </c>
      <c r="Q166" s="17">
        <v>1.3935630000000001</v>
      </c>
      <c r="R166" s="17">
        <v>1.387267</v>
      </c>
      <c r="S166" s="17">
        <v>1.3822269999999999</v>
      </c>
      <c r="T166" s="17">
        <v>1.3782239999999999</v>
      </c>
      <c r="U166" s="17">
        <v>1.3751690000000001</v>
      </c>
      <c r="V166" s="17">
        <v>1.3729420000000001</v>
      </c>
      <c r="W166" s="17">
        <v>1.3714649999999999</v>
      </c>
    </row>
    <row r="167" spans="1:23" x14ac:dyDescent="0.25">
      <c r="A167" t="s">
        <v>68</v>
      </c>
      <c r="B167" t="s">
        <v>50</v>
      </c>
      <c r="C167" s="17">
        <v>199.73557899999997</v>
      </c>
      <c r="D167" s="17">
        <v>199.83359299999998</v>
      </c>
      <c r="E167" s="17">
        <v>200.32656299999999</v>
      </c>
      <c r="F167" s="17">
        <v>200.80976199999998</v>
      </c>
      <c r="G167" s="17">
        <v>201.387518</v>
      </c>
      <c r="H167" s="17">
        <v>202.23121900000001</v>
      </c>
      <c r="I167" s="17">
        <v>200.865734</v>
      </c>
      <c r="J167" s="17">
        <v>201.48532400000005</v>
      </c>
      <c r="K167" s="17">
        <v>202.16966200000002</v>
      </c>
      <c r="L167" s="17">
        <v>202.84158099999999</v>
      </c>
      <c r="M167" s="17">
        <v>203.48370599999998</v>
      </c>
      <c r="N167" s="17">
        <v>204.19581600000001</v>
      </c>
      <c r="O167" s="17">
        <v>204.99294799999998</v>
      </c>
      <c r="P167" s="17">
        <v>205.85913400000001</v>
      </c>
      <c r="Q167" s="17">
        <v>206.73341199999999</v>
      </c>
      <c r="R167" s="17">
        <v>207.64093800000001</v>
      </c>
      <c r="S167" s="17">
        <v>208.58640000000003</v>
      </c>
      <c r="T167" s="17">
        <v>209.56377199999997</v>
      </c>
      <c r="U167" s="17">
        <v>210.56912499999999</v>
      </c>
      <c r="V167" s="17">
        <v>211.60232500000001</v>
      </c>
      <c r="W167" s="17">
        <v>212.662327</v>
      </c>
    </row>
    <row r="168" spans="1:23" x14ac:dyDescent="0.25">
      <c r="A168" t="s">
        <v>68</v>
      </c>
      <c r="B168" t="s">
        <v>66</v>
      </c>
      <c r="C168" s="17">
        <v>13.319702999999999</v>
      </c>
      <c r="D168" s="17">
        <v>13.650648</v>
      </c>
      <c r="E168" s="17">
        <v>13.975907000000001</v>
      </c>
      <c r="F168" s="17">
        <v>14.300312999999999</v>
      </c>
      <c r="G168" s="17">
        <v>14.622349999999999</v>
      </c>
      <c r="H168" s="17">
        <v>14.942874000000002</v>
      </c>
      <c r="I168" s="17">
        <v>15.122791000000001</v>
      </c>
      <c r="J168" s="17">
        <v>15.429820999999999</v>
      </c>
      <c r="K168" s="17">
        <v>15.73554</v>
      </c>
      <c r="L168" s="17">
        <v>16.034953999999999</v>
      </c>
      <c r="M168" s="17">
        <v>16.326926</v>
      </c>
      <c r="N168" s="17">
        <v>16.619118</v>
      </c>
      <c r="O168" s="17">
        <v>16.913263000000001</v>
      </c>
      <c r="P168" s="17">
        <v>17.208296000000001</v>
      </c>
      <c r="Q168" s="17">
        <v>17.498733999999999</v>
      </c>
      <c r="R168" s="17">
        <v>17.786908999999998</v>
      </c>
      <c r="S168" s="17">
        <v>18.073693999999996</v>
      </c>
      <c r="T168" s="17">
        <v>18.359023000000004</v>
      </c>
      <c r="U168" s="17">
        <v>18.642442000000003</v>
      </c>
      <c r="V168" s="17">
        <v>18.924089000000002</v>
      </c>
      <c r="W168" s="17">
        <v>19.204032000000002</v>
      </c>
    </row>
    <row r="169" spans="1:23" x14ac:dyDescent="0.25">
      <c r="A169" t="s">
        <v>68</v>
      </c>
      <c r="B169" t="s">
        <v>55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</row>
    <row r="170" spans="1:23" x14ac:dyDescent="0.25">
      <c r="A170" t="s">
        <v>69</v>
      </c>
      <c r="B170" t="s">
        <v>49</v>
      </c>
      <c r="C170" s="17">
        <v>514.07273099999998</v>
      </c>
      <c r="D170" s="17">
        <v>514.26463200000001</v>
      </c>
      <c r="E170" s="17">
        <v>511.19767899999999</v>
      </c>
      <c r="F170" s="17">
        <v>511.69171400000005</v>
      </c>
      <c r="G170" s="17">
        <v>507.82180899999997</v>
      </c>
      <c r="H170" s="17">
        <v>506.26495</v>
      </c>
      <c r="I170" s="17">
        <v>499.0526989999999</v>
      </c>
      <c r="J170" s="17">
        <v>493.86025400000005</v>
      </c>
      <c r="K170" s="17">
        <v>484.17992300000003</v>
      </c>
      <c r="L170" s="17">
        <v>477.06093399999997</v>
      </c>
      <c r="M170" s="17">
        <v>466.58498400000002</v>
      </c>
      <c r="N170" s="17">
        <v>459.25535200000002</v>
      </c>
      <c r="O170" s="17">
        <v>448.94015899999999</v>
      </c>
      <c r="P170" s="17">
        <v>442.18836500000009</v>
      </c>
      <c r="Q170" s="17">
        <v>433.17528300000004</v>
      </c>
      <c r="R170" s="17">
        <v>427.94926500000003</v>
      </c>
      <c r="S170" s="17">
        <v>420.90864799999997</v>
      </c>
      <c r="T170" s="17">
        <v>417.49566400000003</v>
      </c>
      <c r="U170" s="17">
        <v>412.40056499999997</v>
      </c>
      <c r="V170" s="17">
        <v>410.08843499999995</v>
      </c>
      <c r="W170" s="17">
        <v>408.12610800000004</v>
      </c>
    </row>
    <row r="171" spans="1:23" x14ac:dyDescent="0.25">
      <c r="A171" t="s">
        <v>69</v>
      </c>
      <c r="B171" t="s">
        <v>47</v>
      </c>
      <c r="C171" s="17">
        <v>253.77770599999999</v>
      </c>
      <c r="D171" s="17">
        <v>259.55425100000002</v>
      </c>
      <c r="E171" s="17">
        <v>266.11274399999996</v>
      </c>
      <c r="F171" s="17">
        <v>271.46753699999999</v>
      </c>
      <c r="G171" s="17">
        <v>275.86911500000002</v>
      </c>
      <c r="H171" s="17">
        <v>279.42906800000003</v>
      </c>
      <c r="I171" s="17">
        <v>282.38724100000002</v>
      </c>
      <c r="J171" s="17">
        <v>283.93757600000004</v>
      </c>
      <c r="K171" s="17">
        <v>287.37242599999996</v>
      </c>
      <c r="L171" s="17">
        <v>291.30297499999995</v>
      </c>
      <c r="M171" s="17">
        <v>295.26626300000004</v>
      </c>
      <c r="N171" s="17">
        <v>299.526634</v>
      </c>
      <c r="O171" s="17">
        <v>303.68175199999996</v>
      </c>
      <c r="P171" s="17">
        <v>306.90368900000004</v>
      </c>
      <c r="Q171" s="17">
        <v>311.27147199999996</v>
      </c>
      <c r="R171" s="17">
        <v>315.63068900000002</v>
      </c>
      <c r="S171" s="17">
        <v>319.42139800000007</v>
      </c>
      <c r="T171" s="17">
        <v>319.61094999999995</v>
      </c>
      <c r="U171" s="17">
        <v>321.50954200000001</v>
      </c>
      <c r="V171" s="17">
        <v>323.65518500000002</v>
      </c>
      <c r="W171" s="17">
        <v>325.82001700000001</v>
      </c>
    </row>
    <row r="172" spans="1:23" x14ac:dyDescent="0.25">
      <c r="A172" t="s">
        <v>69</v>
      </c>
      <c r="B172" t="s">
        <v>65</v>
      </c>
      <c r="C172" s="17">
        <v>14.118850999999999</v>
      </c>
      <c r="D172" s="17">
        <v>15.295011000000001</v>
      </c>
      <c r="E172" s="17">
        <v>15.455568</v>
      </c>
      <c r="F172" s="17">
        <v>15.755595</v>
      </c>
      <c r="G172" s="17">
        <v>15.8089</v>
      </c>
      <c r="H172" s="17">
        <v>15.664301999999999</v>
      </c>
      <c r="I172" s="17">
        <v>15.598499</v>
      </c>
      <c r="J172" s="17">
        <v>15.588398</v>
      </c>
      <c r="K172" s="17">
        <v>15.480463</v>
      </c>
      <c r="L172" s="17">
        <v>15.488939</v>
      </c>
      <c r="M172" s="17">
        <v>15.781864000000001</v>
      </c>
      <c r="N172" s="17">
        <v>15.718031</v>
      </c>
      <c r="O172" s="17">
        <v>15.679683000000001</v>
      </c>
      <c r="P172" s="17">
        <v>15.711100999999999</v>
      </c>
      <c r="Q172" s="17">
        <v>15.75116</v>
      </c>
      <c r="R172" s="17">
        <v>15.789346</v>
      </c>
      <c r="S172" s="17">
        <v>15.780301</v>
      </c>
      <c r="T172" s="17">
        <v>15.728311</v>
      </c>
      <c r="U172" s="17">
        <v>15.677669</v>
      </c>
      <c r="V172" s="17">
        <v>15.645761</v>
      </c>
      <c r="W172" s="17">
        <v>15.579734</v>
      </c>
    </row>
    <row r="173" spans="1:23" x14ac:dyDescent="0.25">
      <c r="A173" t="s">
        <v>69</v>
      </c>
      <c r="B173" t="s">
        <v>70</v>
      </c>
      <c r="C173" s="17">
        <v>104.509483</v>
      </c>
      <c r="D173" s="17">
        <v>107.667711</v>
      </c>
      <c r="E173" s="17">
        <v>110.65908999999999</v>
      </c>
      <c r="F173" s="17">
        <v>113.908079</v>
      </c>
      <c r="G173" s="17">
        <v>116.77501400000001</v>
      </c>
      <c r="H173" s="17">
        <v>119.96114699999998</v>
      </c>
      <c r="I173" s="17">
        <v>122.71120599999999</v>
      </c>
      <c r="J173" s="17">
        <v>125.80680500000001</v>
      </c>
      <c r="K173" s="17">
        <v>128.44036199999999</v>
      </c>
      <c r="L173" s="17">
        <v>131.47794999999999</v>
      </c>
      <c r="M173" s="17">
        <v>134.07114200000001</v>
      </c>
      <c r="N173" s="17">
        <v>137.03676099999998</v>
      </c>
      <c r="O173" s="17">
        <v>139.48441599999998</v>
      </c>
      <c r="P173" s="17">
        <v>142.327383</v>
      </c>
      <c r="Q173" s="17">
        <v>144.67165599999998</v>
      </c>
      <c r="R173" s="17">
        <v>147.427469</v>
      </c>
      <c r="S173" s="17">
        <v>149.63980899999999</v>
      </c>
      <c r="T173" s="17">
        <v>152.251598</v>
      </c>
      <c r="U173" s="17">
        <v>154.336163</v>
      </c>
      <c r="V173" s="17">
        <v>156.65666800000002</v>
      </c>
      <c r="W173" s="17">
        <v>158.77004700000001</v>
      </c>
    </row>
    <row r="174" spans="1:23" x14ac:dyDescent="0.25">
      <c r="A174" t="s">
        <v>69</v>
      </c>
      <c r="B174" t="s">
        <v>66</v>
      </c>
      <c r="C174" s="17">
        <v>5.2153088584725626</v>
      </c>
      <c r="D174" s="17">
        <v>5.2172557094236005</v>
      </c>
      <c r="E174" s="17">
        <v>5.1861412266182114</v>
      </c>
      <c r="F174" s="17">
        <v>5.1911532510974787</v>
      </c>
      <c r="G174" s="17">
        <v>5.1518927562085803</v>
      </c>
      <c r="H174" s="17">
        <v>5.1360982974783953</v>
      </c>
      <c r="I174" s="17">
        <v>5.062929435833742</v>
      </c>
      <c r="J174" s="17">
        <v>5.0102516671589612</v>
      </c>
      <c r="K174" s="17">
        <v>4.9120439370600728</v>
      </c>
      <c r="L174" s="17">
        <v>4.8398212258440036</v>
      </c>
      <c r="M174" s="17">
        <v>4.7335418775314873</v>
      </c>
      <c r="N174" s="17">
        <v>4.6591821762795185</v>
      </c>
      <c r="O174" s="17">
        <v>4.5545337205539909</v>
      </c>
      <c r="P174" s="17">
        <v>4.4860362319004228</v>
      </c>
      <c r="Q174" s="17">
        <v>4.3945977961263614</v>
      </c>
      <c r="R174" s="17">
        <v>4.3415794266887939</v>
      </c>
      <c r="S174" s="17">
        <v>4.2701518056636809</v>
      </c>
      <c r="T174" s="17">
        <v>4.2355268107638349</v>
      </c>
      <c r="U174" s="17">
        <v>4.1838366250233765</v>
      </c>
      <c r="V174" s="17">
        <v>4.1603798817577227</v>
      </c>
      <c r="W174" s="17">
        <v>4.1404719178273828</v>
      </c>
    </row>
    <row r="175" spans="1:23" x14ac:dyDescent="0.25">
      <c r="A175" t="s">
        <v>69</v>
      </c>
      <c r="B175" t="s">
        <v>71</v>
      </c>
      <c r="C175" s="17">
        <v>1.6558899999999999</v>
      </c>
      <c r="D175" s="17">
        <v>2.5754830000000002</v>
      </c>
      <c r="E175" s="17">
        <v>3.5275710000000005</v>
      </c>
      <c r="F175" s="17">
        <v>4.3606729999999994</v>
      </c>
      <c r="G175" s="17">
        <v>5.2787280000000001</v>
      </c>
      <c r="H175" s="17">
        <v>6.3346270000000002</v>
      </c>
      <c r="I175" s="17">
        <v>7.4105639999999999</v>
      </c>
      <c r="J175" s="17">
        <v>9.9325720000000004</v>
      </c>
      <c r="K175" s="17">
        <v>11.017947999999999</v>
      </c>
      <c r="L175" s="17">
        <v>12.122594000000001</v>
      </c>
      <c r="M175" s="17">
        <v>13.490652000000001</v>
      </c>
      <c r="N175" s="17">
        <v>14.902030000000002</v>
      </c>
      <c r="O175" s="17">
        <v>16.322246</v>
      </c>
      <c r="P175" s="17">
        <v>19.002583999999999</v>
      </c>
      <c r="Q175" s="17">
        <v>20.518148999999998</v>
      </c>
      <c r="R175" s="17">
        <v>21.904491</v>
      </c>
      <c r="S175" s="17">
        <v>23.422788000000001</v>
      </c>
      <c r="T175" s="17">
        <v>27.747252000000003</v>
      </c>
      <c r="U175" s="17">
        <v>29.791784</v>
      </c>
      <c r="V175" s="17">
        <v>31.491318000000003</v>
      </c>
      <c r="W175" s="17">
        <v>33.224135999999994</v>
      </c>
    </row>
    <row r="176" spans="1:23" x14ac:dyDescent="0.25">
      <c r="A176" t="s">
        <v>69</v>
      </c>
      <c r="B176" t="s">
        <v>72</v>
      </c>
      <c r="C176" s="17">
        <v>5.4567279999999991</v>
      </c>
      <c r="D176" s="17">
        <v>5.5849710000000004</v>
      </c>
      <c r="E176" s="17">
        <v>5.7305440000000001</v>
      </c>
      <c r="F176" s="17">
        <v>5.8483819999999991</v>
      </c>
      <c r="G176" s="17">
        <v>5.9446000000000003</v>
      </c>
      <c r="H176" s="17">
        <v>6.0211420000000002</v>
      </c>
      <c r="I176" s="17">
        <v>6.0838769999999993</v>
      </c>
      <c r="J176" s="17">
        <v>6.114452</v>
      </c>
      <c r="K176" s="17">
        <v>6.1877779999999998</v>
      </c>
      <c r="L176" s="17">
        <v>6.2719939999999994</v>
      </c>
      <c r="M176" s="17">
        <v>6.3558759999999994</v>
      </c>
      <c r="N176" s="17">
        <v>6.4479709999999999</v>
      </c>
      <c r="O176" s="17">
        <v>6.5373000000000001</v>
      </c>
      <c r="P176" s="17">
        <v>6.6047479999999998</v>
      </c>
      <c r="Q176" s="17">
        <v>6.6982760000000008</v>
      </c>
      <c r="R176" s="17">
        <v>6.7917069999999997</v>
      </c>
      <c r="S176" s="17">
        <v>6.8716020000000011</v>
      </c>
      <c r="T176" s="17">
        <v>6.8693149999999994</v>
      </c>
      <c r="U176" s="17">
        <v>6.9065829999999995</v>
      </c>
      <c r="V176" s="17">
        <v>6.949241999999999</v>
      </c>
      <c r="W176" s="17">
        <v>6.9923149999999996</v>
      </c>
    </row>
    <row r="177" spans="1:23" x14ac:dyDescent="0.25">
      <c r="A177" t="s">
        <v>69</v>
      </c>
      <c r="B177" t="s">
        <v>73</v>
      </c>
      <c r="C177" s="17">
        <v>27.760644728090504</v>
      </c>
      <c r="D177" s="17">
        <v>27.771007649838179</v>
      </c>
      <c r="E177" s="17">
        <v>27.605387908707129</v>
      </c>
      <c r="F177" s="17">
        <v>27.632066488003808</v>
      </c>
      <c r="G177" s="17">
        <v>27.423086218563174</v>
      </c>
      <c r="H177" s="17">
        <v>27.339013660373485</v>
      </c>
      <c r="I177" s="17">
        <v>26.949542043562872</v>
      </c>
      <c r="J177" s="17">
        <v>26.669142768863459</v>
      </c>
      <c r="K177" s="17">
        <v>26.146391388492493</v>
      </c>
      <c r="L177" s="17">
        <v>25.761956049804621</v>
      </c>
      <c r="M177" s="17">
        <v>25.19624013335536</v>
      </c>
      <c r="N177" s="17">
        <v>24.800429778770255</v>
      </c>
      <c r="O177" s="17">
        <v>24.243394964615355</v>
      </c>
      <c r="P177" s="17">
        <v>23.878788668252106</v>
      </c>
      <c r="Q177" s="17">
        <v>23.392069664852666</v>
      </c>
      <c r="R177" s="17">
        <v>23.109857401310901</v>
      </c>
      <c r="S177" s="17">
        <v>22.729654259970662</v>
      </c>
      <c r="T177" s="17">
        <v>22.545348362043825</v>
      </c>
      <c r="U177" s="17">
        <v>22.270205907165295</v>
      </c>
      <c r="V177" s="17">
        <v>22.145347661192393</v>
      </c>
      <c r="W177" s="17">
        <v>22.039379265278122</v>
      </c>
    </row>
    <row r="178" spans="1:23" x14ac:dyDescent="0.25">
      <c r="A178" t="s">
        <v>69</v>
      </c>
      <c r="B178" t="s">
        <v>48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</row>
    <row r="179" spans="1:23" x14ac:dyDescent="0.25">
      <c r="A179" t="s">
        <v>74</v>
      </c>
      <c r="B179" t="s">
        <v>65</v>
      </c>
      <c r="C179" s="17">
        <v>19.866143999999998</v>
      </c>
      <c r="D179" s="17">
        <v>20.040488</v>
      </c>
      <c r="E179" s="17">
        <v>19.538114</v>
      </c>
      <c r="F179" s="17">
        <v>19.564587000000003</v>
      </c>
      <c r="G179" s="17">
        <v>19.514704999999999</v>
      </c>
      <c r="H179" s="17">
        <v>19.441884999999999</v>
      </c>
      <c r="I179" s="17">
        <v>19.498148</v>
      </c>
      <c r="J179" s="17">
        <v>19.466200999999998</v>
      </c>
      <c r="K179" s="17">
        <v>19.232326</v>
      </c>
      <c r="L179" s="17">
        <v>19.131957</v>
      </c>
      <c r="M179" s="17">
        <v>19.016306999999998</v>
      </c>
      <c r="N179" s="17">
        <v>18.744216999999999</v>
      </c>
      <c r="O179" s="17">
        <v>18.721651000000001</v>
      </c>
      <c r="P179" s="17">
        <v>18.575291</v>
      </c>
      <c r="Q179" s="17">
        <v>18.531553000000002</v>
      </c>
      <c r="R179" s="17">
        <v>18.523142</v>
      </c>
      <c r="S179" s="17">
        <v>18.452014999999999</v>
      </c>
      <c r="T179" s="17">
        <v>18.452087000000002</v>
      </c>
      <c r="U179" s="17">
        <v>18.492533000000002</v>
      </c>
      <c r="V179" s="17">
        <v>18.592139000000003</v>
      </c>
      <c r="W179" s="17">
        <v>18.720752000000001</v>
      </c>
    </row>
    <row r="180" spans="1:23" x14ac:dyDescent="0.25">
      <c r="A180" t="s">
        <v>74</v>
      </c>
      <c r="B180" t="s">
        <v>50</v>
      </c>
      <c r="C180" s="17">
        <v>280.63356900000002</v>
      </c>
      <c r="D180" s="17">
        <v>288.36699800000002</v>
      </c>
      <c r="E180" s="17">
        <v>277.71641300000005</v>
      </c>
      <c r="F180" s="17">
        <v>273.86334000000005</v>
      </c>
      <c r="G180" s="17">
        <v>271.01616799999999</v>
      </c>
      <c r="H180" s="17">
        <v>268.769656</v>
      </c>
      <c r="I180" s="17">
        <v>268.22859599999998</v>
      </c>
      <c r="J180" s="17">
        <v>266.75254200000001</v>
      </c>
      <c r="K180" s="17">
        <v>263.34318999999994</v>
      </c>
      <c r="L180" s="17">
        <v>261.02922100000001</v>
      </c>
      <c r="M180" s="17">
        <v>260.16831300000001</v>
      </c>
      <c r="N180" s="17">
        <v>258.04450000000003</v>
      </c>
      <c r="O180" s="17">
        <v>257.78583799999996</v>
      </c>
      <c r="P180" s="17">
        <v>256.65090299999997</v>
      </c>
      <c r="Q180" s="17">
        <v>256.90168700000004</v>
      </c>
      <c r="R180" s="17">
        <v>257.01395100000002</v>
      </c>
      <c r="S180" s="17">
        <v>256.23641599999996</v>
      </c>
      <c r="T180" s="17">
        <v>256.36371000000003</v>
      </c>
      <c r="U180" s="17">
        <v>257.13911400000001</v>
      </c>
      <c r="V180" s="17">
        <v>258.50872500000003</v>
      </c>
      <c r="W180" s="17">
        <v>260.47975200000002</v>
      </c>
    </row>
    <row r="181" spans="1:23" x14ac:dyDescent="0.25">
      <c r="A181" t="s">
        <v>74</v>
      </c>
      <c r="B181" t="s">
        <v>54</v>
      </c>
      <c r="C181" s="17">
        <v>22.567716000000001</v>
      </c>
      <c r="D181" s="17">
        <v>22.351217999999999</v>
      </c>
      <c r="E181" s="17">
        <v>22.828409999999998</v>
      </c>
      <c r="F181" s="17">
        <v>24.228425000000001</v>
      </c>
      <c r="G181" s="17">
        <v>24.402946999999998</v>
      </c>
      <c r="H181" s="17">
        <v>25.106592999999997</v>
      </c>
      <c r="I181" s="17">
        <v>25.394834000000003</v>
      </c>
      <c r="J181" s="17">
        <v>25.556086000000004</v>
      </c>
      <c r="K181" s="17">
        <v>25.288232000000001</v>
      </c>
      <c r="L181" s="17">
        <v>25.300633999999999</v>
      </c>
      <c r="M181" s="17">
        <v>25.113612000000003</v>
      </c>
      <c r="N181" s="17">
        <v>24.584515999999997</v>
      </c>
      <c r="O181" s="17">
        <v>24.260322000000002</v>
      </c>
      <c r="P181" s="17">
        <v>23.865371000000003</v>
      </c>
      <c r="Q181" s="17">
        <v>23.928662000000006</v>
      </c>
      <c r="R181" s="17">
        <v>23.991849999999999</v>
      </c>
      <c r="S181" s="17">
        <v>23.932524000000001</v>
      </c>
      <c r="T181" s="17">
        <v>23.842306000000001</v>
      </c>
      <c r="U181" s="17">
        <v>23.890527999999996</v>
      </c>
      <c r="V181" s="17">
        <v>23.981048000000001</v>
      </c>
      <c r="W181" s="17">
        <v>24.036979000000002</v>
      </c>
    </row>
    <row r="182" spans="1:23" x14ac:dyDescent="0.25">
      <c r="A182" t="s">
        <v>74</v>
      </c>
      <c r="B182" t="s">
        <v>75</v>
      </c>
      <c r="C182" s="17">
        <v>84.876310000000004</v>
      </c>
      <c r="D182" s="17">
        <v>86.007399000000007</v>
      </c>
      <c r="E182" s="17">
        <v>86.242969000000002</v>
      </c>
      <c r="F182" s="17">
        <v>86.501225000000005</v>
      </c>
      <c r="G182" s="17">
        <v>86.453920999999994</v>
      </c>
      <c r="H182" s="17">
        <v>86.601529999999997</v>
      </c>
      <c r="I182" s="17">
        <v>86.412413999999998</v>
      </c>
      <c r="J182" s="17">
        <v>86.144914999999997</v>
      </c>
      <c r="K182" s="17">
        <v>85.757389000000003</v>
      </c>
      <c r="L182" s="17">
        <v>85.603224999999995</v>
      </c>
      <c r="M182" s="17">
        <v>85.392015999999998</v>
      </c>
      <c r="N182" s="17">
        <v>85.337074999999999</v>
      </c>
      <c r="O182" s="17">
        <v>85.251114999999999</v>
      </c>
      <c r="P182" s="17">
        <v>85.106202999999994</v>
      </c>
      <c r="Q182" s="17">
        <v>85.036118000000002</v>
      </c>
      <c r="R182" s="17">
        <v>85.033643999999995</v>
      </c>
      <c r="S182" s="17">
        <v>84.978617</v>
      </c>
      <c r="T182" s="17">
        <v>84.954933999999994</v>
      </c>
      <c r="U182" s="17">
        <v>84.820957000000007</v>
      </c>
      <c r="V182" s="17">
        <v>84.839219</v>
      </c>
      <c r="W182" s="17">
        <v>84.778394000000006</v>
      </c>
    </row>
    <row r="183" spans="1:23" x14ac:dyDescent="0.25">
      <c r="A183" t="s">
        <v>74</v>
      </c>
      <c r="B183" t="s">
        <v>55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</row>
    <row r="184" spans="1:23" x14ac:dyDescent="0.25">
      <c r="A184" t="s">
        <v>74</v>
      </c>
      <c r="B184" t="s">
        <v>49</v>
      </c>
      <c r="C184" s="17">
        <v>10.15183</v>
      </c>
      <c r="D184" s="17">
        <v>10.156858</v>
      </c>
      <c r="E184" s="17">
        <v>10.160605</v>
      </c>
      <c r="F184" s="17">
        <v>10.163235</v>
      </c>
      <c r="G184" s="17">
        <v>10.164873999999999</v>
      </c>
      <c r="H184" s="17">
        <v>10.16564</v>
      </c>
      <c r="I184" s="17">
        <v>10.16563</v>
      </c>
      <c r="J184" s="17">
        <v>10.164928</v>
      </c>
      <c r="K184" s="17">
        <v>10.163606</v>
      </c>
      <c r="L184" s="17">
        <v>10.161727000000001</v>
      </c>
      <c r="M184" s="17">
        <v>10.159345</v>
      </c>
      <c r="N184" s="17">
        <v>10.156509</v>
      </c>
      <c r="O184" s="17">
        <v>10.153263000000001</v>
      </c>
      <c r="P184" s="17">
        <v>10.149644</v>
      </c>
      <c r="Q184" s="17">
        <v>10.145682000000001</v>
      </c>
      <c r="R184" s="17">
        <v>10.141413999999999</v>
      </c>
      <c r="S184" s="17">
        <v>10.136858999999999</v>
      </c>
      <c r="T184" s="17">
        <v>10.132046000000001</v>
      </c>
      <c r="U184" s="17">
        <v>10.126995000000001</v>
      </c>
      <c r="V184" s="17">
        <v>10.121725</v>
      </c>
      <c r="W184" s="17">
        <v>10.116254</v>
      </c>
    </row>
    <row r="185" spans="1:23" x14ac:dyDescent="0.25">
      <c r="A185" t="s">
        <v>74</v>
      </c>
      <c r="B185" t="s">
        <v>52</v>
      </c>
      <c r="C185" s="17">
        <v>71.030867000000001</v>
      </c>
      <c r="D185" s="17">
        <v>69.934376999999998</v>
      </c>
      <c r="E185" s="17">
        <v>67.677684999999997</v>
      </c>
      <c r="F185" s="17">
        <v>65.333832999999998</v>
      </c>
      <c r="G185" s="17">
        <v>63.491029999999995</v>
      </c>
      <c r="H185" s="17">
        <v>62.814393000000003</v>
      </c>
      <c r="I185" s="17">
        <v>62.311553000000004</v>
      </c>
      <c r="J185" s="17">
        <v>61.715516000000001</v>
      </c>
      <c r="K185" s="17">
        <v>60.232286000000002</v>
      </c>
      <c r="L185" s="17">
        <v>59.015141999999997</v>
      </c>
      <c r="M185" s="17">
        <v>58.717390999999999</v>
      </c>
      <c r="N185" s="17">
        <v>57.357211999999997</v>
      </c>
      <c r="O185" s="17">
        <v>57.378045</v>
      </c>
      <c r="P185" s="17">
        <v>56.842378999999994</v>
      </c>
      <c r="Q185" s="17">
        <v>56.891417000000004</v>
      </c>
      <c r="R185" s="17">
        <v>56.911231999999998</v>
      </c>
      <c r="S185" s="17">
        <v>56.333716000000003</v>
      </c>
      <c r="T185" s="17">
        <v>56.205246000000002</v>
      </c>
      <c r="U185" s="17">
        <v>55.913921999999999</v>
      </c>
      <c r="V185" s="17">
        <v>56.166399999999996</v>
      </c>
      <c r="W185" s="17">
        <v>56.627656000000002</v>
      </c>
    </row>
    <row r="186" spans="1:23" x14ac:dyDescent="0.25">
      <c r="A186" t="s">
        <v>74</v>
      </c>
      <c r="B186" t="s">
        <v>47</v>
      </c>
      <c r="C186" s="17">
        <v>40.427441999999999</v>
      </c>
      <c r="D186" s="17">
        <v>40.850268999999997</v>
      </c>
      <c r="E186" s="17">
        <v>40.457292000000002</v>
      </c>
      <c r="F186" s="17">
        <v>40.214325000000002</v>
      </c>
      <c r="G186" s="17">
        <v>39.982581000000003</v>
      </c>
      <c r="H186" s="17">
        <v>39.659610999999998</v>
      </c>
      <c r="I186" s="17">
        <v>39.330244</v>
      </c>
      <c r="J186" s="17">
        <v>39.342551</v>
      </c>
      <c r="K186" s="17">
        <v>38.95796</v>
      </c>
      <c r="L186" s="17">
        <v>38.618517000000004</v>
      </c>
      <c r="M186" s="17">
        <v>38.239201999999999</v>
      </c>
      <c r="N186" s="17">
        <v>38.226692999999997</v>
      </c>
      <c r="O186" s="17">
        <v>37.910061999999996</v>
      </c>
      <c r="P186" s="17">
        <v>37.555207999999993</v>
      </c>
      <c r="Q186" s="17">
        <v>37.596940000000004</v>
      </c>
      <c r="R186" s="17">
        <v>37.306213</v>
      </c>
      <c r="S186" s="17">
        <v>37.429248999999999</v>
      </c>
      <c r="T186" s="17">
        <v>37.193984999999998</v>
      </c>
      <c r="U186" s="17">
        <v>36.971473000000003</v>
      </c>
      <c r="V186" s="17">
        <v>37.132412000000002</v>
      </c>
      <c r="W186" s="17">
        <v>36.945228999999998</v>
      </c>
    </row>
    <row r="187" spans="1:23" x14ac:dyDescent="0.25">
      <c r="A187" t="s">
        <v>74</v>
      </c>
      <c r="B187" t="s">
        <v>76</v>
      </c>
      <c r="C187" s="17">
        <v>45.311643000000004</v>
      </c>
      <c r="D187" s="17">
        <v>45.531340999999998</v>
      </c>
      <c r="E187" s="17">
        <v>45.153800000000004</v>
      </c>
      <c r="F187" s="17">
        <v>45.082681999999998</v>
      </c>
      <c r="G187" s="17">
        <v>44.651254999999999</v>
      </c>
      <c r="H187" s="17">
        <v>44.336432000000002</v>
      </c>
      <c r="I187" s="17">
        <v>43.956705999999997</v>
      </c>
      <c r="J187" s="17">
        <v>43.704039999999999</v>
      </c>
      <c r="K187" s="17">
        <v>42.832847000000001</v>
      </c>
      <c r="L187" s="17">
        <v>42.243313999999998</v>
      </c>
      <c r="M187" s="17">
        <v>42.143926999999998</v>
      </c>
      <c r="N187" s="17">
        <v>41.747765000000001</v>
      </c>
      <c r="O187" s="17">
        <v>41.802632000000003</v>
      </c>
      <c r="P187" s="17">
        <v>41.528663999999999</v>
      </c>
      <c r="Q187" s="17">
        <v>41.450921999999998</v>
      </c>
      <c r="R187" s="17">
        <v>41.379315000000005</v>
      </c>
      <c r="S187" s="17">
        <v>41.202307000000005</v>
      </c>
      <c r="T187" s="17">
        <v>40.983345</v>
      </c>
      <c r="U187" s="17">
        <v>41.046264999999998</v>
      </c>
      <c r="V187" s="17">
        <v>41.080479000000004</v>
      </c>
      <c r="W187" s="17">
        <v>41.336193999999999</v>
      </c>
    </row>
    <row r="188" spans="1:23" x14ac:dyDescent="0.25">
      <c r="A188" t="s">
        <v>74</v>
      </c>
      <c r="B188" t="s">
        <v>77</v>
      </c>
      <c r="C188" s="17">
        <v>175.05312599999999</v>
      </c>
      <c r="D188" s="17">
        <v>180.209045</v>
      </c>
      <c r="E188" s="17">
        <v>168.61709999999999</v>
      </c>
      <c r="F188" s="17">
        <v>163.71047799999999</v>
      </c>
      <c r="G188" s="17">
        <v>162.10727</v>
      </c>
      <c r="H188" s="17">
        <v>157.619957</v>
      </c>
      <c r="I188" s="17">
        <v>156.40965199999999</v>
      </c>
      <c r="J188" s="17">
        <v>154.681443</v>
      </c>
      <c r="K188" s="17">
        <v>151.62236100000001</v>
      </c>
      <c r="L188" s="17">
        <v>148.93639200000001</v>
      </c>
      <c r="M188" s="17">
        <v>147.323185</v>
      </c>
      <c r="N188" s="17">
        <v>144.250754</v>
      </c>
      <c r="O188" s="17">
        <v>143.492366</v>
      </c>
      <c r="P188" s="17">
        <v>141.45343399999999</v>
      </c>
      <c r="Q188" s="17">
        <v>140.426275</v>
      </c>
      <c r="R188" s="17">
        <v>139.72449499999999</v>
      </c>
      <c r="S188" s="17">
        <v>136.56352699999999</v>
      </c>
      <c r="T188" s="17">
        <v>136.91482999999999</v>
      </c>
      <c r="U188" s="17">
        <v>136.97659999999999</v>
      </c>
      <c r="V188" s="17">
        <v>136.95168100000001</v>
      </c>
      <c r="W188" s="17">
        <v>137.95281199999999</v>
      </c>
    </row>
    <row r="189" spans="1:23" x14ac:dyDescent="0.25">
      <c r="C189" s="17">
        <f>+SUM(C161:C188)</f>
        <v>2337.9933405865636</v>
      </c>
      <c r="D189" s="17">
        <f t="shared" ref="D189:W189" si="1">+SUM(D161:D188)</f>
        <v>2368.029733109262</v>
      </c>
      <c r="E189" s="17">
        <f t="shared" si="1"/>
        <v>2353.6226474686587</v>
      </c>
      <c r="F189" s="17">
        <f t="shared" si="1"/>
        <v>2363.4245119057682</v>
      </c>
      <c r="G189" s="17">
        <f t="shared" si="1"/>
        <v>2363.6861524747724</v>
      </c>
      <c r="H189" s="17">
        <f t="shared" si="1"/>
        <v>2368.537840957852</v>
      </c>
      <c r="I189" s="17">
        <f t="shared" si="1"/>
        <v>2362.7366218127295</v>
      </c>
      <c r="J189" s="17">
        <f t="shared" si="1"/>
        <v>2364.4804461860226</v>
      </c>
      <c r="K189" s="17">
        <f t="shared" si="1"/>
        <v>2350.4507346588866</v>
      </c>
      <c r="L189" s="17">
        <f t="shared" si="1"/>
        <v>2350.5469799423154</v>
      </c>
      <c r="M189" s="17">
        <f t="shared" si="1"/>
        <v>2345.2101080108873</v>
      </c>
      <c r="N189" s="17">
        <f t="shared" si="1"/>
        <v>2342.6035239550497</v>
      </c>
      <c r="O189" s="17">
        <f t="shared" si="1"/>
        <v>2338.2301066851692</v>
      </c>
      <c r="P189" s="17">
        <f t="shared" si="1"/>
        <v>2339.3229949001529</v>
      </c>
      <c r="Q189" s="17">
        <f t="shared" si="1"/>
        <v>2339.2589194609786</v>
      </c>
      <c r="R189" s="17">
        <f t="shared" si="1"/>
        <v>2346.826191828</v>
      </c>
      <c r="S189" s="17">
        <f t="shared" si="1"/>
        <v>2344.1929310656346</v>
      </c>
      <c r="T189" s="17">
        <f t="shared" si="1"/>
        <v>2352.865371172808</v>
      </c>
      <c r="U189" s="17">
        <f t="shared" si="1"/>
        <v>2354.9873645321886</v>
      </c>
      <c r="V189" s="17">
        <f t="shared" si="1"/>
        <v>2363.6528535429507</v>
      </c>
      <c r="W189" s="17">
        <f t="shared" si="1"/>
        <v>2376.7682861831054</v>
      </c>
    </row>
  </sheetData>
  <mergeCells count="4">
    <mergeCell ref="G3:J3"/>
    <mergeCell ref="G5:J5"/>
    <mergeCell ref="A67:K67"/>
    <mergeCell ref="N67:X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9"/>
  <sheetViews>
    <sheetView topLeftCell="A96" workbookViewId="0">
      <selection activeCell="C189" sqref="C189:W189"/>
    </sheetView>
  </sheetViews>
  <sheetFormatPr defaultRowHeight="15" x14ac:dyDescent="0.25"/>
  <cols>
    <col min="2" max="2" width="14.140625" customWidth="1"/>
    <col min="3" max="3" width="16.42578125" customWidth="1"/>
    <col min="7" max="7" width="12.28515625" customWidth="1"/>
    <col min="8" max="8" width="15.140625" customWidth="1"/>
    <col min="9" max="9" width="11.7109375" customWidth="1"/>
    <col min="10" max="10" width="13.28515625" customWidth="1"/>
  </cols>
  <sheetData>
    <row r="2" spans="1:10" x14ac:dyDescent="0.25">
      <c r="A2" t="s">
        <v>80</v>
      </c>
    </row>
    <row r="4" spans="1:10" ht="43.5" x14ac:dyDescent="0.25">
      <c r="A4" s="5"/>
      <c r="B4" s="2" t="s">
        <v>0</v>
      </c>
      <c r="C4" s="3"/>
      <c r="D4" s="3"/>
      <c r="E4" s="3"/>
      <c r="F4" s="3"/>
      <c r="G4" s="6" t="s">
        <v>1</v>
      </c>
      <c r="H4" s="6"/>
      <c r="I4" s="6"/>
      <c r="J4" s="6"/>
    </row>
    <row r="5" spans="1:10" x14ac:dyDescent="0.25">
      <c r="A5" s="1"/>
      <c r="B5" s="2"/>
      <c r="C5" s="3"/>
      <c r="D5" s="3"/>
      <c r="E5" s="3"/>
      <c r="F5" s="3"/>
      <c r="G5" s="4" t="s">
        <v>2</v>
      </c>
      <c r="H5" s="4" t="s">
        <v>3</v>
      </c>
      <c r="I5" s="4" t="s">
        <v>4</v>
      </c>
      <c r="J5" s="4" t="s">
        <v>5</v>
      </c>
    </row>
    <row r="6" spans="1:10" x14ac:dyDescent="0.25">
      <c r="A6" s="1"/>
      <c r="B6" s="2"/>
      <c r="C6" s="3"/>
      <c r="D6" s="3"/>
      <c r="E6" s="3"/>
      <c r="F6" s="3"/>
      <c r="G6" s="7" t="s">
        <v>6</v>
      </c>
      <c r="H6" s="7"/>
      <c r="I6" s="7"/>
      <c r="J6" s="7"/>
    </row>
    <row r="7" spans="1:10" ht="90" x14ac:dyDescent="0.25">
      <c r="A7" s="8" t="s">
        <v>7</v>
      </c>
      <c r="B7" s="8" t="s">
        <v>8</v>
      </c>
      <c r="C7" s="8" t="s">
        <v>6</v>
      </c>
      <c r="D7" s="3"/>
      <c r="E7" s="3"/>
      <c r="F7" s="3"/>
      <c r="G7" s="8" t="s">
        <v>9</v>
      </c>
      <c r="H7" s="8" t="s">
        <v>10</v>
      </c>
      <c r="I7" s="8" t="s">
        <v>11</v>
      </c>
      <c r="J7" s="8" t="s">
        <v>12</v>
      </c>
    </row>
    <row r="8" spans="1:10" ht="57.75" x14ac:dyDescent="0.25">
      <c r="A8" s="9">
        <v>1.1000000000000001</v>
      </c>
      <c r="B8" s="10" t="s">
        <v>13</v>
      </c>
      <c r="C8" s="11">
        <v>1400000</v>
      </c>
      <c r="D8" s="3"/>
      <c r="E8" s="3"/>
      <c r="F8" s="3"/>
      <c r="G8" s="12">
        <v>1400000</v>
      </c>
      <c r="H8" s="12">
        <v>1400000</v>
      </c>
      <c r="I8" s="12">
        <v>1400000</v>
      </c>
      <c r="J8" s="12">
        <v>1400000</v>
      </c>
    </row>
    <row r="9" spans="1:10" ht="57.75" x14ac:dyDescent="0.25">
      <c r="A9" s="9">
        <v>1.2</v>
      </c>
      <c r="B9" s="10" t="s">
        <v>14</v>
      </c>
      <c r="C9" s="11">
        <v>30400</v>
      </c>
      <c r="D9" s="3"/>
      <c r="E9" s="3"/>
      <c r="F9" s="3"/>
      <c r="G9" s="13">
        <v>30400</v>
      </c>
      <c r="H9" s="13">
        <v>30400</v>
      </c>
      <c r="I9" s="13">
        <v>30400</v>
      </c>
      <c r="J9" s="13">
        <v>30400</v>
      </c>
    </row>
    <row r="10" spans="1:10" ht="100.5" x14ac:dyDescent="0.25">
      <c r="A10" s="9">
        <v>1.3</v>
      </c>
      <c r="B10" s="10" t="s">
        <v>15</v>
      </c>
      <c r="C10" s="11">
        <v>39000000</v>
      </c>
      <c r="D10" s="3"/>
      <c r="E10" s="3"/>
      <c r="F10" s="3"/>
      <c r="G10" s="12">
        <v>39000000</v>
      </c>
      <c r="H10" s="12">
        <v>39000000</v>
      </c>
      <c r="I10" s="12">
        <v>39000000</v>
      </c>
      <c r="J10" s="12">
        <v>39000000</v>
      </c>
    </row>
    <row r="11" spans="1:10" ht="271.5" x14ac:dyDescent="0.25">
      <c r="A11" s="9">
        <v>2.1</v>
      </c>
      <c r="B11" s="10" t="s">
        <v>16</v>
      </c>
      <c r="C11" s="14">
        <v>0</v>
      </c>
      <c r="D11" s="3"/>
      <c r="E11" s="3"/>
      <c r="F11" s="3"/>
      <c r="G11" s="15">
        <v>-1</v>
      </c>
      <c r="H11" s="15">
        <v>-1</v>
      </c>
      <c r="I11" s="15">
        <v>-1</v>
      </c>
      <c r="J11" s="15">
        <v>-1</v>
      </c>
    </row>
    <row r="12" spans="1:10" ht="200.25" x14ac:dyDescent="0.25">
      <c r="A12" s="9">
        <v>2.2000000000000002</v>
      </c>
      <c r="B12" s="10" t="s">
        <v>17</v>
      </c>
      <c r="C12" s="11">
        <v>0</v>
      </c>
      <c r="D12" s="3"/>
      <c r="E12" s="3"/>
      <c r="F12" s="3"/>
      <c r="G12" s="12">
        <v>1200000</v>
      </c>
      <c r="H12" s="12">
        <v>2100000</v>
      </c>
      <c r="I12" s="12">
        <v>1200000</v>
      </c>
      <c r="J12" s="12">
        <v>2100000</v>
      </c>
    </row>
    <row r="13" spans="1:10" ht="200.25" x14ac:dyDescent="0.25">
      <c r="A13" s="9">
        <v>2.2999999999999998</v>
      </c>
      <c r="B13" s="10" t="s">
        <v>18</v>
      </c>
      <c r="C13" s="11">
        <v>0</v>
      </c>
      <c r="D13" s="3"/>
      <c r="E13" s="3"/>
      <c r="F13" s="3"/>
      <c r="G13" s="13">
        <v>1200000</v>
      </c>
      <c r="H13" s="13">
        <v>2100000</v>
      </c>
      <c r="I13" s="13">
        <v>1200000</v>
      </c>
      <c r="J13" s="13">
        <v>2100000</v>
      </c>
    </row>
    <row r="14" spans="1:10" ht="285.75" x14ac:dyDescent="0.25">
      <c r="A14" s="9">
        <v>3.1</v>
      </c>
      <c r="B14" s="10" t="s">
        <v>19</v>
      </c>
      <c r="C14" s="14">
        <v>0</v>
      </c>
      <c r="D14" s="3"/>
      <c r="E14" s="3"/>
      <c r="F14" s="3"/>
      <c r="G14" s="16">
        <v>-1</v>
      </c>
      <c r="H14" s="16">
        <v>-1</v>
      </c>
      <c r="I14" s="16">
        <v>-1</v>
      </c>
      <c r="J14" s="16">
        <v>-1</v>
      </c>
    </row>
    <row r="15" spans="1:10" ht="257.25" x14ac:dyDescent="0.25">
      <c r="A15" s="9">
        <v>3.2</v>
      </c>
      <c r="B15" s="10" t="s">
        <v>20</v>
      </c>
      <c r="C15" s="11">
        <v>0</v>
      </c>
      <c r="D15" s="3"/>
      <c r="E15" s="3"/>
      <c r="F15" s="3"/>
      <c r="G15" s="13">
        <v>57000000</v>
      </c>
      <c r="H15" s="13">
        <v>80000000</v>
      </c>
      <c r="I15" s="13">
        <v>57000000</v>
      </c>
      <c r="J15" s="13">
        <v>80000000</v>
      </c>
    </row>
    <row r="16" spans="1:10" ht="257.25" x14ac:dyDescent="0.25">
      <c r="A16" s="9">
        <v>3.3</v>
      </c>
      <c r="B16" s="10" t="s">
        <v>21</v>
      </c>
      <c r="C16" s="11">
        <v>0</v>
      </c>
      <c r="D16" s="3"/>
      <c r="E16" s="3"/>
      <c r="F16" s="3"/>
      <c r="G16" s="12">
        <v>50000000</v>
      </c>
      <c r="H16" s="12">
        <v>73000000</v>
      </c>
      <c r="I16" s="12">
        <v>50000000</v>
      </c>
      <c r="J16" s="12">
        <v>73000000</v>
      </c>
    </row>
    <row r="17" spans="1:10" ht="171.75" x14ac:dyDescent="0.25">
      <c r="A17" s="9">
        <v>4.0999999999999996</v>
      </c>
      <c r="B17" s="10" t="s">
        <v>22</v>
      </c>
      <c r="C17" s="11">
        <v>0</v>
      </c>
      <c r="D17" s="3"/>
      <c r="E17" s="3"/>
      <c r="F17" s="3"/>
      <c r="G17" s="13">
        <v>28</v>
      </c>
      <c r="H17" s="13">
        <v>57</v>
      </c>
      <c r="I17" s="13">
        <v>28</v>
      </c>
      <c r="J17" s="13">
        <v>57</v>
      </c>
    </row>
    <row r="18" spans="1:10" ht="285.75" x14ac:dyDescent="0.25">
      <c r="A18" s="9">
        <v>5.0999999999999996</v>
      </c>
      <c r="B18" s="10" t="s">
        <v>23</v>
      </c>
      <c r="C18" s="11">
        <v>600000</v>
      </c>
      <c r="D18" s="3"/>
      <c r="E18" s="3"/>
      <c r="F18" s="3"/>
      <c r="G18" s="12">
        <v>0</v>
      </c>
      <c r="H18" s="12">
        <v>0</v>
      </c>
      <c r="I18" s="12">
        <v>200000</v>
      </c>
      <c r="J18" s="12">
        <v>600000</v>
      </c>
    </row>
    <row r="19" spans="1:10" ht="285.75" x14ac:dyDescent="0.25">
      <c r="A19" s="9">
        <v>5.2</v>
      </c>
      <c r="B19" s="10" t="s">
        <v>24</v>
      </c>
      <c r="C19" s="11">
        <v>255000</v>
      </c>
      <c r="D19" s="3"/>
      <c r="E19" s="3"/>
      <c r="F19" s="3"/>
      <c r="G19" s="13">
        <v>0</v>
      </c>
      <c r="H19" s="13">
        <v>0</v>
      </c>
      <c r="I19" s="13">
        <v>85000</v>
      </c>
      <c r="J19" s="13">
        <v>255000</v>
      </c>
    </row>
    <row r="20" spans="1:10" ht="243" x14ac:dyDescent="0.25">
      <c r="A20" s="9">
        <v>5.3</v>
      </c>
      <c r="B20" s="10" t="s">
        <v>25</v>
      </c>
      <c r="C20" s="14">
        <v>0.06</v>
      </c>
      <c r="D20" s="3"/>
      <c r="E20" s="3"/>
      <c r="F20" s="3"/>
      <c r="G20" s="16">
        <v>0</v>
      </c>
      <c r="H20" s="16">
        <v>0</v>
      </c>
      <c r="I20" s="16">
        <v>0.02</v>
      </c>
      <c r="J20" s="16">
        <v>0.06</v>
      </c>
    </row>
    <row r="21" spans="1:10" ht="86.25" x14ac:dyDescent="0.25">
      <c r="A21" s="9">
        <v>6.1</v>
      </c>
      <c r="B21" s="10" t="s">
        <v>26</v>
      </c>
      <c r="C21" s="11">
        <v>180000000</v>
      </c>
      <c r="D21" s="3"/>
      <c r="E21" s="3"/>
      <c r="F21" s="3"/>
      <c r="G21" s="13">
        <v>0</v>
      </c>
      <c r="H21" s="13">
        <v>0</v>
      </c>
      <c r="I21" s="13">
        <v>90000000</v>
      </c>
      <c r="J21" s="13">
        <v>180000000</v>
      </c>
    </row>
    <row r="22" spans="1:10" ht="114.75" x14ac:dyDescent="0.25">
      <c r="A22" s="9">
        <v>6.2</v>
      </c>
      <c r="B22" s="10" t="s">
        <v>27</v>
      </c>
      <c r="C22" s="11">
        <v>1200</v>
      </c>
      <c r="D22" s="3"/>
      <c r="E22" s="3"/>
      <c r="F22" s="3"/>
      <c r="G22" s="12">
        <v>0</v>
      </c>
      <c r="H22" s="12">
        <v>0</v>
      </c>
      <c r="I22" s="12">
        <v>600</v>
      </c>
      <c r="J22" s="12">
        <v>1200</v>
      </c>
    </row>
    <row r="23" spans="1:10" ht="72" x14ac:dyDescent="0.25">
      <c r="A23" s="9">
        <v>7.1</v>
      </c>
      <c r="B23" s="10" t="s">
        <v>28</v>
      </c>
      <c r="C23" s="11">
        <v>1300000000</v>
      </c>
      <c r="D23" s="3"/>
      <c r="E23" s="3"/>
      <c r="F23" s="3"/>
      <c r="G23" s="13">
        <v>0</v>
      </c>
      <c r="H23" s="13">
        <v>0</v>
      </c>
      <c r="I23" s="13">
        <v>650000000</v>
      </c>
      <c r="J23" s="13">
        <v>1300000000</v>
      </c>
    </row>
    <row r="24" spans="1:10" ht="86.25" x14ac:dyDescent="0.25">
      <c r="A24" s="9">
        <v>7.2</v>
      </c>
      <c r="B24" s="10" t="s">
        <v>29</v>
      </c>
      <c r="C24" s="11">
        <v>1000000000</v>
      </c>
      <c r="D24" s="3"/>
      <c r="E24" s="3"/>
      <c r="F24" s="3"/>
      <c r="G24" s="12">
        <v>0</v>
      </c>
      <c r="H24" s="12">
        <v>0</v>
      </c>
      <c r="I24" s="12">
        <v>500000000</v>
      </c>
      <c r="J24" s="12">
        <v>1000000000</v>
      </c>
    </row>
    <row r="25" spans="1:10" ht="100.5" x14ac:dyDescent="0.25">
      <c r="A25" s="9">
        <v>7.3</v>
      </c>
      <c r="B25" s="10" t="s">
        <v>30</v>
      </c>
      <c r="C25" s="11">
        <v>1000000000</v>
      </c>
      <c r="D25" s="3"/>
      <c r="E25" s="3"/>
      <c r="F25" s="3"/>
      <c r="G25" s="13">
        <v>0</v>
      </c>
      <c r="H25" s="13">
        <v>0</v>
      </c>
      <c r="I25" s="13">
        <v>500000000</v>
      </c>
      <c r="J25" s="13">
        <v>1000000000</v>
      </c>
    </row>
    <row r="26" spans="1:10" ht="114.75" x14ac:dyDescent="0.25">
      <c r="A26" s="9">
        <v>7.4</v>
      </c>
      <c r="B26" s="10" t="s">
        <v>31</v>
      </c>
      <c r="C26" s="11">
        <v>175000</v>
      </c>
      <c r="D26" s="3"/>
      <c r="E26" s="3"/>
      <c r="F26" s="3"/>
      <c r="G26" s="12">
        <v>0</v>
      </c>
      <c r="H26" s="12">
        <v>0</v>
      </c>
      <c r="I26" s="12">
        <v>70000</v>
      </c>
      <c r="J26" s="12">
        <v>175000</v>
      </c>
    </row>
    <row r="27" spans="1:10" ht="129" x14ac:dyDescent="0.25">
      <c r="A27" s="9">
        <v>7.5</v>
      </c>
      <c r="B27" s="10" t="s">
        <v>32</v>
      </c>
      <c r="C27" s="11">
        <v>300000</v>
      </c>
      <c r="D27" s="3"/>
      <c r="E27" s="3"/>
      <c r="F27" s="3"/>
      <c r="G27" s="13">
        <v>0</v>
      </c>
      <c r="H27" s="13">
        <v>0</v>
      </c>
      <c r="I27" s="13">
        <v>150000</v>
      </c>
      <c r="J27" s="13">
        <v>300000</v>
      </c>
    </row>
    <row r="28" spans="1:10" ht="186" x14ac:dyDescent="0.25">
      <c r="A28" s="9">
        <v>7.6</v>
      </c>
      <c r="B28" s="10" t="s">
        <v>33</v>
      </c>
      <c r="C28" s="14">
        <v>0.15</v>
      </c>
      <c r="D28" s="3"/>
      <c r="E28" s="3"/>
      <c r="F28" s="3"/>
      <c r="G28" s="16">
        <v>0</v>
      </c>
      <c r="H28" s="16">
        <v>0</v>
      </c>
      <c r="I28" s="16">
        <v>7.4999999999999997E-2</v>
      </c>
      <c r="J28" s="16">
        <v>0.15</v>
      </c>
    </row>
    <row r="29" spans="1:10" ht="114.75" x14ac:dyDescent="0.25">
      <c r="A29" s="9">
        <v>7.7</v>
      </c>
      <c r="B29" s="10" t="s">
        <v>34</v>
      </c>
      <c r="C29" s="11">
        <v>155</v>
      </c>
      <c r="D29" s="3"/>
      <c r="E29" s="3"/>
      <c r="F29" s="3"/>
      <c r="G29" s="13">
        <v>0</v>
      </c>
      <c r="H29" s="13">
        <v>0</v>
      </c>
      <c r="I29" s="13">
        <v>78</v>
      </c>
      <c r="J29" s="13">
        <v>155</v>
      </c>
    </row>
    <row r="30" spans="1:10" ht="143.25" x14ac:dyDescent="0.25">
      <c r="A30" s="9">
        <v>8.1</v>
      </c>
      <c r="B30" s="10" t="s">
        <v>35</v>
      </c>
      <c r="C30" s="11">
        <v>4.0919510000000088</v>
      </c>
      <c r="D30" s="3"/>
      <c r="E30" s="3"/>
      <c r="F30" s="3"/>
      <c r="G30" s="12">
        <v>0</v>
      </c>
      <c r="H30" s="12">
        <v>0</v>
      </c>
      <c r="I30" s="12">
        <v>1.6352079999999929</v>
      </c>
      <c r="J30" s="12">
        <v>4.0919510000000088</v>
      </c>
    </row>
    <row r="31" spans="1:10" ht="143.25" x14ac:dyDescent="0.25">
      <c r="A31" s="9">
        <v>8.1999999999999993</v>
      </c>
      <c r="B31" s="10" t="s">
        <v>36</v>
      </c>
      <c r="C31" s="11">
        <v>10.726968000000006</v>
      </c>
      <c r="D31" s="3"/>
      <c r="E31" s="3"/>
      <c r="F31" s="3"/>
      <c r="G31" s="13">
        <v>0</v>
      </c>
      <c r="H31" s="13">
        <v>0</v>
      </c>
      <c r="I31" s="13">
        <v>2.1453880000000254</v>
      </c>
      <c r="J31" s="13">
        <v>10.726968000000006</v>
      </c>
    </row>
    <row r="32" spans="1:10" ht="129" x14ac:dyDescent="0.25">
      <c r="A32" s="9">
        <v>8.3000000000000007</v>
      </c>
      <c r="B32" s="10" t="s">
        <v>37</v>
      </c>
      <c r="C32" s="11">
        <v>23.638760999999999</v>
      </c>
      <c r="D32" s="3"/>
      <c r="E32" s="3"/>
      <c r="F32" s="3"/>
      <c r="G32" s="12">
        <v>0</v>
      </c>
      <c r="H32" s="12">
        <v>0</v>
      </c>
      <c r="I32" s="12">
        <v>12.592620999999999</v>
      </c>
      <c r="J32" s="12">
        <v>23.638760999999999</v>
      </c>
    </row>
    <row r="38" spans="1:7" x14ac:dyDescent="0.25">
      <c r="A38" t="s">
        <v>40</v>
      </c>
    </row>
    <row r="39" spans="1:7" x14ac:dyDescent="0.25">
      <c r="B39" t="s">
        <v>41</v>
      </c>
      <c r="C39" t="s">
        <v>2</v>
      </c>
      <c r="D39" t="s">
        <v>3</v>
      </c>
      <c r="E39" t="s">
        <v>4</v>
      </c>
      <c r="F39" t="s">
        <v>5</v>
      </c>
      <c r="G39" t="s">
        <v>42</v>
      </c>
    </row>
    <row r="40" spans="1:7" x14ac:dyDescent="0.25">
      <c r="B40" t="s">
        <v>43</v>
      </c>
      <c r="C40" t="s">
        <v>9</v>
      </c>
      <c r="D40" t="s">
        <v>10</v>
      </c>
      <c r="E40" t="s">
        <v>11</v>
      </c>
      <c r="F40" t="s">
        <v>12</v>
      </c>
      <c r="G40" t="s">
        <v>44</v>
      </c>
    </row>
    <row r="41" spans="1:7" x14ac:dyDescent="0.25">
      <c r="A41">
        <v>2015</v>
      </c>
      <c r="B41" s="17">
        <v>121.75285826437499</v>
      </c>
      <c r="C41" s="17">
        <v>121.74011236887499</v>
      </c>
      <c r="D41" s="17">
        <v>121.74011236887499</v>
      </c>
      <c r="E41" s="17">
        <v>121.39862983237498</v>
      </c>
      <c r="F41" s="17">
        <v>121.00911967037499</v>
      </c>
      <c r="G41" s="17">
        <v>121.01453050466941</v>
      </c>
    </row>
    <row r="42" spans="1:7" x14ac:dyDescent="0.25">
      <c r="A42">
        <v>2016</v>
      </c>
      <c r="B42" s="17">
        <v>122.94048774187502</v>
      </c>
      <c r="C42" s="17">
        <v>122.638623314375</v>
      </c>
      <c r="D42" s="17">
        <v>122.638623314375</v>
      </c>
      <c r="E42" s="17">
        <v>121.95363329787497</v>
      </c>
      <c r="F42" s="17">
        <v>121.17347332987501</v>
      </c>
      <c r="G42" s="17">
        <v>121.46756374477938</v>
      </c>
    </row>
    <row r="43" spans="1:7" x14ac:dyDescent="0.25">
      <c r="A43">
        <v>2017</v>
      </c>
      <c r="B43" s="17">
        <v>122.64037459912501</v>
      </c>
      <c r="C43" s="17">
        <v>122.141176126125</v>
      </c>
      <c r="D43" s="17">
        <v>122.141176126125</v>
      </c>
      <c r="E43" s="17">
        <v>121.09962128781375</v>
      </c>
      <c r="F43" s="17">
        <v>119.85006941650252</v>
      </c>
      <c r="G43" s="17">
        <v>120.37580507663867</v>
      </c>
    </row>
    <row r="44" spans="1:7" x14ac:dyDescent="0.25">
      <c r="A44">
        <v>2018</v>
      </c>
      <c r="B44" s="17">
        <v>123.32459240249997</v>
      </c>
      <c r="C44" s="17">
        <v>122.30129355349999</v>
      </c>
      <c r="D44" s="17">
        <v>122.1054798445</v>
      </c>
      <c r="E44" s="17">
        <v>120.89284107660094</v>
      </c>
      <c r="F44" s="17">
        <v>119.00433515070188</v>
      </c>
      <c r="G44" s="17">
        <v>120.24520074433707</v>
      </c>
    </row>
    <row r="45" spans="1:7" x14ac:dyDescent="0.25">
      <c r="A45">
        <v>2019</v>
      </c>
      <c r="B45" s="17">
        <v>123.320698580125</v>
      </c>
      <c r="C45" s="17">
        <v>121.84646190012502</v>
      </c>
      <c r="D45" s="17">
        <v>121.44124871612499</v>
      </c>
      <c r="E45" s="17">
        <v>119.97899402394094</v>
      </c>
      <c r="F45" s="17">
        <v>117.35196336175684</v>
      </c>
      <c r="G45" s="17">
        <v>119.22232020483533</v>
      </c>
    </row>
    <row r="46" spans="1:7" x14ac:dyDescent="0.25">
      <c r="A46">
        <v>2020</v>
      </c>
      <c r="B46" s="17">
        <v>123.67931064474999</v>
      </c>
      <c r="C46" s="17">
        <v>121.53637749375</v>
      </c>
      <c r="D46" s="17">
        <v>120.88527272275</v>
      </c>
      <c r="E46" s="17">
        <v>119.21358334758676</v>
      </c>
      <c r="F46" s="17">
        <v>115.81766887442353</v>
      </c>
      <c r="G46" s="17">
        <v>118.54888322424006</v>
      </c>
    </row>
    <row r="47" spans="1:7" x14ac:dyDescent="0.25">
      <c r="A47">
        <v>2021</v>
      </c>
      <c r="B47" s="17">
        <v>123.38500690924998</v>
      </c>
      <c r="C47" s="17">
        <v>120.68078569825001</v>
      </c>
      <c r="D47" s="17">
        <v>119.77951798275001</v>
      </c>
      <c r="E47" s="17">
        <v>117.89888772713151</v>
      </c>
      <c r="F47" s="17">
        <v>113.73360712151299</v>
      </c>
      <c r="G47" s="17">
        <v>117.18734203639903</v>
      </c>
    </row>
    <row r="48" spans="1:7" x14ac:dyDescent="0.25">
      <c r="A48">
        <v>2022</v>
      </c>
      <c r="B48" s="17">
        <v>123.34577467562499</v>
      </c>
      <c r="C48" s="17">
        <v>119.964658175625</v>
      </c>
      <c r="D48" s="17">
        <v>118.77077400312501</v>
      </c>
      <c r="E48" s="17">
        <v>116.74969832678001</v>
      </c>
      <c r="F48" s="17">
        <v>111.79833805443505</v>
      </c>
      <c r="G48" s="17">
        <v>116.08966695513951</v>
      </c>
    </row>
    <row r="49" spans="1:7" x14ac:dyDescent="0.25">
      <c r="A49">
        <v>2023</v>
      </c>
      <c r="B49" s="17">
        <v>122.54582466175</v>
      </c>
      <c r="C49" s="17">
        <v>118.34120245325002</v>
      </c>
      <c r="D49" s="17">
        <v>116.86509928075</v>
      </c>
      <c r="E49" s="17">
        <v>114.38939785310555</v>
      </c>
      <c r="F49" s="17">
        <v>108.36063097046102</v>
      </c>
      <c r="G49" s="17">
        <v>113.58293384451051</v>
      </c>
    </row>
    <row r="50" spans="1:7" x14ac:dyDescent="0.25">
      <c r="A50">
        <v>2024</v>
      </c>
      <c r="B50" s="17">
        <v>122.47987662987499</v>
      </c>
      <c r="C50" s="17">
        <v>117.33549212737498</v>
      </c>
      <c r="D50" s="17">
        <v>115.52677086187498</v>
      </c>
      <c r="E50" s="17">
        <v>112.68113031194174</v>
      </c>
      <c r="F50" s="17">
        <v>105.55776993000848</v>
      </c>
      <c r="G50" s="17">
        <v>111.84129191477572</v>
      </c>
    </row>
    <row r="51" spans="1:7" x14ac:dyDescent="0.25">
      <c r="A51">
        <v>2025</v>
      </c>
      <c r="B51" s="17">
        <v>122.012261912125</v>
      </c>
      <c r="C51" s="17">
        <v>116.02408262362499</v>
      </c>
      <c r="D51" s="17">
        <v>113.90553370212501</v>
      </c>
      <c r="E51" s="17">
        <v>110.46801576933299</v>
      </c>
      <c r="F51" s="17">
        <v>102.07639960804093</v>
      </c>
      <c r="G51" s="17">
        <v>109.25452285905267</v>
      </c>
    </row>
    <row r="52" spans="1:7" x14ac:dyDescent="0.25">
      <c r="A52">
        <v>2026</v>
      </c>
      <c r="B52" s="17">
        <v>121.78766805812499</v>
      </c>
      <c r="C52" s="17">
        <v>114.70351904762498</v>
      </c>
      <c r="D52" s="17">
        <v>112.23067634662499</v>
      </c>
      <c r="E52" s="17">
        <v>108.33453209891866</v>
      </c>
      <c r="F52" s="17">
        <v>98.718705319712342</v>
      </c>
      <c r="G52" s="17">
        <v>106.9637636162406</v>
      </c>
    </row>
    <row r="53" spans="1:7" x14ac:dyDescent="0.25">
      <c r="A53">
        <v>2027</v>
      </c>
      <c r="B53" s="17">
        <v>121.47512468125001</v>
      </c>
      <c r="C53" s="17">
        <v>113.46944379425001</v>
      </c>
      <c r="D53" s="17">
        <v>110.52710940425</v>
      </c>
      <c r="E53" s="17">
        <v>106.32902248728115</v>
      </c>
      <c r="F53" s="17">
        <v>95.417196374812306</v>
      </c>
      <c r="G53" s="17">
        <v>104.67200066426493</v>
      </c>
    </row>
    <row r="54" spans="1:7" x14ac:dyDescent="0.25">
      <c r="A54">
        <v>2028</v>
      </c>
      <c r="B54" s="17">
        <v>121.383840074625</v>
      </c>
      <c r="C54" s="17">
        <v>112.21804392862501</v>
      </c>
      <c r="D54" s="17">
        <v>108.92019585062499</v>
      </c>
      <c r="E54" s="17">
        <v>104.41664236926108</v>
      </c>
      <c r="F54" s="17">
        <v>92.433513214397152</v>
      </c>
      <c r="G54" s="17">
        <v>102.76280348999103</v>
      </c>
    </row>
    <row r="55" spans="1:7" x14ac:dyDescent="0.25">
      <c r="A55">
        <v>2029</v>
      </c>
      <c r="B55" s="17">
        <v>121.29894287087501</v>
      </c>
      <c r="C55" s="17">
        <v>110.99795565537501</v>
      </c>
      <c r="D55" s="17">
        <v>107.415162196875</v>
      </c>
      <c r="E55" s="17">
        <v>102.54009401131016</v>
      </c>
      <c r="F55" s="17">
        <v>89.564670140245255</v>
      </c>
      <c r="G55" s="17">
        <v>100.83419917254133</v>
      </c>
    </row>
    <row r="56" spans="1:7" x14ac:dyDescent="0.25">
      <c r="A56">
        <v>2030</v>
      </c>
      <c r="B56" s="17">
        <v>121.66410819512501</v>
      </c>
      <c r="C56" s="17">
        <v>110.22252466462501</v>
      </c>
      <c r="D56" s="17">
        <v>106.00560903412502</v>
      </c>
      <c r="E56" s="17">
        <v>101.07220861965428</v>
      </c>
      <c r="F56" s="17">
        <v>86.721503219683569</v>
      </c>
      <c r="G56" s="17">
        <v>99.228712214557433</v>
      </c>
    </row>
    <row r="57" spans="1:7" x14ac:dyDescent="0.25">
      <c r="A57">
        <v>2031</v>
      </c>
      <c r="B57" s="17">
        <v>121.55996605987501</v>
      </c>
      <c r="C57" s="17">
        <v>108.91199559087501</v>
      </c>
      <c r="D57" s="17">
        <v>104.287966511375</v>
      </c>
      <c r="E57" s="17">
        <v>99.46294471640428</v>
      </c>
      <c r="F57" s="17">
        <v>84.361469888933556</v>
      </c>
      <c r="G57" s="17">
        <v>97.930924168503054</v>
      </c>
    </row>
    <row r="58" spans="1:7" x14ac:dyDescent="0.25">
      <c r="A58">
        <v>2032</v>
      </c>
      <c r="B58" s="17">
        <v>121.680951764375</v>
      </c>
      <c r="C58" s="17">
        <v>107.74160637987501</v>
      </c>
      <c r="D58" s="17">
        <v>102.55014999812499</v>
      </c>
      <c r="E58" s="17">
        <v>98.001651098904262</v>
      </c>
      <c r="F58" s="17">
        <v>82.00060012368354</v>
      </c>
      <c r="G58" s="17">
        <v>96.826976613119484</v>
      </c>
    </row>
    <row r="59" spans="1:7" x14ac:dyDescent="0.25">
      <c r="A59">
        <v>2033</v>
      </c>
      <c r="B59" s="17">
        <v>121.72175147975</v>
      </c>
      <c r="C59" s="17">
        <v>106.4832755155</v>
      </c>
      <c r="D59" s="17">
        <v>100.85510581699999</v>
      </c>
      <c r="E59" s="17">
        <v>96.435894445529243</v>
      </c>
      <c r="F59" s="17">
        <v>79.65351137355853</v>
      </c>
      <c r="G59" s="17">
        <v>95.647225651650416</v>
      </c>
    </row>
    <row r="60" spans="1:7" x14ac:dyDescent="0.25">
      <c r="A60">
        <v>2034</v>
      </c>
      <c r="B60" s="17">
        <v>122.0854955355</v>
      </c>
      <c r="C60" s="17">
        <v>105.60460574024998</v>
      </c>
      <c r="D60" s="17">
        <v>99.303625348749989</v>
      </c>
      <c r="E60" s="17">
        <v>95.238104320279263</v>
      </c>
      <c r="F60" s="17">
        <v>77.423982253308523</v>
      </c>
      <c r="G60" s="17">
        <v>94.749776737837195</v>
      </c>
    </row>
    <row r="61" spans="1:7" x14ac:dyDescent="0.25">
      <c r="A61">
        <v>2035</v>
      </c>
      <c r="B61" s="17">
        <v>122.66104628849999</v>
      </c>
      <c r="C61" s="17">
        <v>104.87548052649998</v>
      </c>
      <c r="D61" s="17">
        <v>97.971671300499992</v>
      </c>
      <c r="E61" s="17">
        <v>94.186513591029211</v>
      </c>
      <c r="F61" s="17">
        <v>75.399243294558502</v>
      </c>
      <c r="G61" s="17">
        <v>94.106498691175219</v>
      </c>
    </row>
    <row r="65" spans="1:23" x14ac:dyDescent="0.25">
      <c r="A65" t="s">
        <v>81</v>
      </c>
    </row>
    <row r="67" spans="1:23" x14ac:dyDescent="0.25">
      <c r="A67" s="18" t="s">
        <v>46</v>
      </c>
      <c r="B67" s="19"/>
      <c r="C67" s="19"/>
      <c r="D67" s="19"/>
      <c r="E67" s="19"/>
      <c r="F67" s="19"/>
      <c r="G67" s="19"/>
      <c r="H67" s="19"/>
      <c r="I67" s="19"/>
      <c r="J67" s="19"/>
      <c r="K67" s="20"/>
      <c r="M67" s="18" t="s">
        <v>59</v>
      </c>
      <c r="N67" s="19"/>
      <c r="O67" s="19"/>
      <c r="P67" s="19"/>
      <c r="Q67" s="19"/>
      <c r="R67" s="19"/>
      <c r="S67" s="19"/>
      <c r="T67" s="19"/>
      <c r="U67" s="19"/>
      <c r="V67" s="19"/>
      <c r="W67" s="20"/>
    </row>
    <row r="68" spans="1:23" x14ac:dyDescent="0.25">
      <c r="A68" s="21"/>
      <c r="B68" s="22">
        <v>2016</v>
      </c>
      <c r="C68" s="22">
        <v>2017</v>
      </c>
      <c r="D68" s="22">
        <v>2018</v>
      </c>
      <c r="E68" s="22">
        <v>2019</v>
      </c>
      <c r="F68" s="22">
        <v>2020</v>
      </c>
      <c r="G68" s="22">
        <v>2021</v>
      </c>
      <c r="H68" s="22">
        <v>2022</v>
      </c>
      <c r="I68" s="22">
        <v>2023</v>
      </c>
      <c r="J68" s="22">
        <v>2024</v>
      </c>
      <c r="K68" s="23">
        <v>2025</v>
      </c>
      <c r="M68" s="21"/>
      <c r="N68" s="22">
        <v>2016</v>
      </c>
      <c r="O68" s="22">
        <v>2017</v>
      </c>
      <c r="P68" s="22">
        <v>2018</v>
      </c>
      <c r="Q68" s="22">
        <v>2019</v>
      </c>
      <c r="R68" s="22">
        <v>2020</v>
      </c>
      <c r="S68" s="22">
        <v>2021</v>
      </c>
      <c r="T68" s="22">
        <v>2022</v>
      </c>
      <c r="U68" s="22">
        <v>2023</v>
      </c>
      <c r="V68" s="22">
        <v>2024</v>
      </c>
      <c r="W68" s="23">
        <v>2025</v>
      </c>
    </row>
    <row r="69" spans="1:23" x14ac:dyDescent="0.25">
      <c r="A69" s="24" t="s">
        <v>47</v>
      </c>
      <c r="B69" s="25">
        <v>11.356874713204936</v>
      </c>
      <c r="C69" s="25">
        <v>12.028428244999908</v>
      </c>
      <c r="D69" s="25">
        <v>12.576487643065009</v>
      </c>
      <c r="E69" s="25">
        <v>12.901250247181832</v>
      </c>
      <c r="F69" s="25">
        <v>13.324537766284768</v>
      </c>
      <c r="G69" s="25">
        <v>13.716910506859131</v>
      </c>
      <c r="H69" s="25">
        <v>13.998335005512176</v>
      </c>
      <c r="I69" s="25">
        <v>14.32151463159817</v>
      </c>
      <c r="J69" s="25">
        <v>14.653742119981505</v>
      </c>
      <c r="K69" s="25">
        <v>14.996962159595462</v>
      </c>
      <c r="M69" s="24" t="s">
        <v>47</v>
      </c>
      <c r="N69" s="25">
        <v>10.955752446273801</v>
      </c>
      <c r="O69" s="25">
        <v>11.406796344880563</v>
      </c>
      <c r="P69" s="25">
        <v>11.731243453469469</v>
      </c>
      <c r="Q69" s="25">
        <v>11.835789867990671</v>
      </c>
      <c r="R69" s="25">
        <v>12.021081156365208</v>
      </c>
      <c r="S69" s="25">
        <v>12.165855283272872</v>
      </c>
      <c r="T69" s="25">
        <v>12.203651876407298</v>
      </c>
      <c r="U69" s="25">
        <v>12.269942598516575</v>
      </c>
      <c r="V69" s="25">
        <v>12.342527161964234</v>
      </c>
      <c r="W69" s="25">
        <v>12.42212824197143</v>
      </c>
    </row>
    <row r="70" spans="1:23" x14ac:dyDescent="0.25">
      <c r="A70" s="26" t="s">
        <v>48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M70" s="26" t="s">
        <v>48</v>
      </c>
      <c r="N70" s="27">
        <v>3.9343383815914922E-2</v>
      </c>
      <c r="O70" s="27">
        <v>5.3275305064484531E-2</v>
      </c>
      <c r="P70" s="27">
        <v>6.9558693061206794E-2</v>
      </c>
      <c r="Q70" s="27">
        <v>8.6167192151935385E-2</v>
      </c>
      <c r="R70" s="27">
        <v>0.10412143185185248</v>
      </c>
      <c r="S70" s="27">
        <v>0.1189815183666094</v>
      </c>
      <c r="T70" s="27">
        <v>0.13458517336831177</v>
      </c>
      <c r="U70" s="27">
        <v>0.14890426743115082</v>
      </c>
      <c r="V70" s="27">
        <v>0.16334558972999064</v>
      </c>
      <c r="W70" s="27">
        <v>0.1740204031611097</v>
      </c>
    </row>
    <row r="71" spans="1:23" x14ac:dyDescent="0.25">
      <c r="A71" s="28" t="s">
        <v>49</v>
      </c>
      <c r="B71" s="29">
        <v>19.985354908519888</v>
      </c>
      <c r="C71" s="29">
        <v>20.567307747639251</v>
      </c>
      <c r="D71" s="29">
        <v>21.121701941434086</v>
      </c>
      <c r="E71" s="29">
        <v>21.198471524922429</v>
      </c>
      <c r="F71" s="29">
        <v>21.565161514613699</v>
      </c>
      <c r="G71" s="29">
        <v>21.676884213103989</v>
      </c>
      <c r="H71" s="29">
        <v>21.762329130814297</v>
      </c>
      <c r="I71" s="29">
        <v>21.605957968212028</v>
      </c>
      <c r="J71" s="29">
        <v>21.525181300293504</v>
      </c>
      <c r="K71" s="29">
        <v>21.303856581667844</v>
      </c>
      <c r="M71" s="28" t="s">
        <v>49</v>
      </c>
      <c r="N71" s="29">
        <v>19.75229955866109</v>
      </c>
      <c r="O71" s="29">
        <v>20.209090113725335</v>
      </c>
      <c r="P71" s="29">
        <v>20.626152404824428</v>
      </c>
      <c r="Q71" s="29">
        <v>20.554022722083637</v>
      </c>
      <c r="R71" s="29">
        <v>20.750149189601334</v>
      </c>
      <c r="S71" s="29">
        <v>20.675676432554621</v>
      </c>
      <c r="T71" s="29">
        <v>20.547483625608805</v>
      </c>
      <c r="U71" s="29">
        <v>20.152937466376237</v>
      </c>
      <c r="V71" s="29">
        <v>19.809558195690379</v>
      </c>
      <c r="W71" s="29">
        <v>19.300696762597198</v>
      </c>
    </row>
    <row r="72" spans="1:23" x14ac:dyDescent="0.25">
      <c r="A72" s="26" t="s">
        <v>50</v>
      </c>
      <c r="B72" s="27">
        <v>5.4377504226301205</v>
      </c>
      <c r="C72" s="27">
        <v>6.0151671618895195</v>
      </c>
      <c r="D72" s="27">
        <v>6.4277944944523746</v>
      </c>
      <c r="E72" s="27">
        <v>6.7731158357948429</v>
      </c>
      <c r="F72" s="27">
        <v>6.9975313618500481</v>
      </c>
      <c r="G72" s="27">
        <v>6.9849668178826114</v>
      </c>
      <c r="H72" s="27">
        <v>7.0201894653429209</v>
      </c>
      <c r="I72" s="27">
        <v>6.9990069751033595</v>
      </c>
      <c r="J72" s="27">
        <v>7.0474227171255626</v>
      </c>
      <c r="K72" s="27">
        <v>7.0721880858655064</v>
      </c>
      <c r="M72" s="26" t="s">
        <v>50</v>
      </c>
      <c r="N72" s="27">
        <v>5.4761799950833048</v>
      </c>
      <c r="O72" s="27">
        <v>6.0596833806177424</v>
      </c>
      <c r="P72" s="27">
        <v>6.439318441884132</v>
      </c>
      <c r="Q72" s="27">
        <v>6.7223881194793922</v>
      </c>
      <c r="R72" s="27">
        <v>6.8569956126040177</v>
      </c>
      <c r="S72" s="27">
        <v>6.767315530165936</v>
      </c>
      <c r="T72" s="27">
        <v>6.7202583622058265</v>
      </c>
      <c r="U72" s="27">
        <v>6.5246384555327408</v>
      </c>
      <c r="V72" s="27">
        <v>6.3936478942785477</v>
      </c>
      <c r="W72" s="27">
        <v>6.201833876902894</v>
      </c>
    </row>
    <row r="73" spans="1:23" x14ac:dyDescent="0.25">
      <c r="A73" s="28" t="s">
        <v>51</v>
      </c>
      <c r="B73" s="29">
        <v>1.467041888481341</v>
      </c>
      <c r="C73" s="29">
        <v>1.3729199105170027</v>
      </c>
      <c r="D73" s="29">
        <v>1.3517513858439203</v>
      </c>
      <c r="E73" s="29">
        <v>1.3292014429148373</v>
      </c>
      <c r="F73" s="29">
        <v>1.3378921188589874</v>
      </c>
      <c r="G73" s="29">
        <v>1.33312684383567</v>
      </c>
      <c r="H73" s="29">
        <v>1.3381188005104443</v>
      </c>
      <c r="I73" s="29">
        <v>1.3347747810557704</v>
      </c>
      <c r="J73" s="29">
        <v>1.3622168190462645</v>
      </c>
      <c r="K73" s="29">
        <v>1.3839285984111376</v>
      </c>
      <c r="M73" s="28" t="s">
        <v>51</v>
      </c>
      <c r="N73" s="29">
        <v>1.4674209141516865</v>
      </c>
      <c r="O73" s="29">
        <v>1.3708874123211285</v>
      </c>
      <c r="P73" s="29">
        <v>1.3455843690057916</v>
      </c>
      <c r="Q73" s="29">
        <v>1.319097447092751</v>
      </c>
      <c r="R73" s="29">
        <v>1.3238704682244269</v>
      </c>
      <c r="S73" s="29">
        <v>1.3154563575344473</v>
      </c>
      <c r="T73" s="29">
        <v>1.3170327277098313</v>
      </c>
      <c r="U73" s="29">
        <v>1.3105177947304942</v>
      </c>
      <c r="V73" s="29">
        <v>1.3346055237992427</v>
      </c>
      <c r="W73" s="29">
        <v>1.3530357969652955</v>
      </c>
    </row>
    <row r="74" spans="1:23" x14ac:dyDescent="0.25">
      <c r="A74" s="26" t="s">
        <v>52</v>
      </c>
      <c r="B74" s="27">
        <v>2.3471471439111844</v>
      </c>
      <c r="C74" s="27">
        <v>2.3026408182400391</v>
      </c>
      <c r="D74" s="27">
        <v>2.2616718513900755</v>
      </c>
      <c r="E74" s="27">
        <v>2.2818342598464909</v>
      </c>
      <c r="F74" s="27">
        <v>2.3024370527834197</v>
      </c>
      <c r="G74" s="27">
        <v>2.3522607888393603</v>
      </c>
      <c r="H74" s="27">
        <v>2.3847485180846486</v>
      </c>
      <c r="I74" s="27">
        <v>2.3380552173056586</v>
      </c>
      <c r="J74" s="27">
        <v>2.3061973483134168</v>
      </c>
      <c r="K74" s="27">
        <v>2.2967701848967979</v>
      </c>
      <c r="M74" s="26" t="s">
        <v>52</v>
      </c>
      <c r="N74" s="27">
        <v>2.3435408538302767</v>
      </c>
      <c r="O74" s="27">
        <v>2.2963885267602837</v>
      </c>
      <c r="P74" s="27">
        <v>2.2527458764868644</v>
      </c>
      <c r="Q74" s="27">
        <v>2.2696616072632527</v>
      </c>
      <c r="R74" s="27">
        <v>2.2869981946742559</v>
      </c>
      <c r="S74" s="27">
        <v>2.3337538912443549</v>
      </c>
      <c r="T74" s="27">
        <v>2.3629763851785262</v>
      </c>
      <c r="U74" s="27">
        <v>2.3128328672364269</v>
      </c>
      <c r="V74" s="27">
        <v>2.2774032737431265</v>
      </c>
      <c r="W74" s="27">
        <v>2.2642091211380579</v>
      </c>
    </row>
    <row r="75" spans="1:23" x14ac:dyDescent="0.25">
      <c r="A75" s="28" t="s">
        <v>53</v>
      </c>
      <c r="B75" s="29">
        <v>2.5519257039701317</v>
      </c>
      <c r="C75" s="29">
        <v>3.1215486627066573</v>
      </c>
      <c r="D75" s="29">
        <v>3.478556023932347</v>
      </c>
      <c r="E75" s="29">
        <v>3.8763225172875058</v>
      </c>
      <c r="F75" s="29">
        <v>4.1449062881879257</v>
      </c>
      <c r="G75" s="29">
        <v>4.4003670520089511</v>
      </c>
      <c r="H75" s="29">
        <v>4.673155457185973</v>
      </c>
      <c r="I75" s="29">
        <v>4.8460217369456826</v>
      </c>
      <c r="J75" s="29">
        <v>5.0551344827319831</v>
      </c>
      <c r="K75" s="29">
        <v>5.2727196693818907</v>
      </c>
      <c r="M75" s="28" t="s">
        <v>53</v>
      </c>
      <c r="N75" s="29">
        <v>2.7202898567983578</v>
      </c>
      <c r="O75" s="29">
        <v>3.3659021508460323</v>
      </c>
      <c r="P75" s="29">
        <v>3.7952519495586428</v>
      </c>
      <c r="Q75" s="29">
        <v>4.2475478706910925</v>
      </c>
      <c r="R75" s="29">
        <v>4.5811517976556093</v>
      </c>
      <c r="S75" s="29">
        <v>4.898600729260008</v>
      </c>
      <c r="T75" s="29">
        <v>5.2383902997409262</v>
      </c>
      <c r="U75" s="29">
        <v>5.4808763965315208</v>
      </c>
      <c r="V75" s="29">
        <v>5.7610903967070604</v>
      </c>
      <c r="W75" s="29">
        <v>6.0417464910307173</v>
      </c>
    </row>
    <row r="76" spans="1:23" x14ac:dyDescent="0.25">
      <c r="A76" s="26" t="s">
        <v>54</v>
      </c>
      <c r="B76" s="27">
        <v>0.83288427831120837</v>
      </c>
      <c r="C76" s="27">
        <v>0.93198794940675134</v>
      </c>
      <c r="D76" s="27">
        <v>1.0079070235265135</v>
      </c>
      <c r="E76" s="27">
        <v>1.0794739121409374</v>
      </c>
      <c r="F76" s="27">
        <v>1.1185358838933903</v>
      </c>
      <c r="G76" s="27">
        <v>1.1706551937683114</v>
      </c>
      <c r="H76" s="27">
        <v>1.216063676926237</v>
      </c>
      <c r="I76" s="27">
        <v>1.2019759126357012</v>
      </c>
      <c r="J76" s="27">
        <v>1.2078420620496524</v>
      </c>
      <c r="K76" s="27">
        <v>1.2112395355825434</v>
      </c>
      <c r="M76" s="26" t="s">
        <v>54</v>
      </c>
      <c r="N76" s="27">
        <v>0.83198503316581496</v>
      </c>
      <c r="O76" s="27">
        <v>0.92977777356231772</v>
      </c>
      <c r="P76" s="27">
        <v>1.0037256461116952</v>
      </c>
      <c r="Q76" s="27">
        <v>1.072983711389369</v>
      </c>
      <c r="R76" s="27">
        <v>1.1098275919443734</v>
      </c>
      <c r="S76" s="27">
        <v>1.1596124196390534</v>
      </c>
      <c r="T76" s="27">
        <v>1.2026945605035559</v>
      </c>
      <c r="U76" s="27">
        <v>1.1866763002779104</v>
      </c>
      <c r="V76" s="27">
        <v>1.190556404008204</v>
      </c>
      <c r="W76" s="27">
        <v>1.191962908816633</v>
      </c>
    </row>
    <row r="77" spans="1:23" x14ac:dyDescent="0.25">
      <c r="A77" s="28" t="s">
        <v>55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M77" s="28" t="s">
        <v>55</v>
      </c>
      <c r="N77" s="29">
        <v>0</v>
      </c>
      <c r="O77" s="29">
        <v>9.0328091977791153E-3</v>
      </c>
      <c r="P77" s="29">
        <v>1.5642664946336714E-2</v>
      </c>
      <c r="Q77" s="29">
        <v>6.7199539785086013E-2</v>
      </c>
      <c r="R77" s="29">
        <v>0.11831575757393145</v>
      </c>
      <c r="S77" s="29">
        <v>0.17516051701152682</v>
      </c>
      <c r="T77" s="29">
        <v>0.22231082135123764</v>
      </c>
      <c r="U77" s="29">
        <v>0.41796255150854272</v>
      </c>
      <c r="V77" s="29">
        <v>0.59775062786930933</v>
      </c>
      <c r="W77" s="29">
        <v>0.88065245390757507</v>
      </c>
    </row>
    <row r="78" spans="1:23" x14ac:dyDescent="0.25">
      <c r="A78" s="26" t="s">
        <v>56</v>
      </c>
      <c r="B78" s="27">
        <v>1.4389438595142912</v>
      </c>
      <c r="C78" s="27">
        <v>1.4869808189251865</v>
      </c>
      <c r="D78" s="27">
        <v>1.9384131857126443</v>
      </c>
      <c r="E78" s="27">
        <v>1.8603823185638535</v>
      </c>
      <c r="F78" s="27">
        <v>1.9752444481440152</v>
      </c>
      <c r="G78" s="27">
        <v>1.9960551973184508</v>
      </c>
      <c r="H78" s="27">
        <v>1.948714663103329</v>
      </c>
      <c r="I78" s="27">
        <v>1.9037860810307989</v>
      </c>
      <c r="J78" s="27">
        <v>1.8487440414035579</v>
      </c>
      <c r="K78" s="27">
        <v>1.79267984390395</v>
      </c>
      <c r="M78" s="26" t="s">
        <v>56</v>
      </c>
      <c r="N78" s="27">
        <v>1.8539891062312304</v>
      </c>
      <c r="O78" s="27">
        <v>2.1308618466512228</v>
      </c>
      <c r="P78" s="27">
        <v>3.0525393765925299</v>
      </c>
      <c r="Q78" s="27">
        <v>3.2004757554807601</v>
      </c>
      <c r="R78" s="27">
        <v>3.6815199545553963</v>
      </c>
      <c r="S78" s="27">
        <v>4.0255355885531836</v>
      </c>
      <c r="T78" s="27">
        <v>4.2273108144790985</v>
      </c>
      <c r="U78" s="27">
        <v>4.4385116773872832</v>
      </c>
      <c r="V78" s="27">
        <v>4.6042693777480652</v>
      </c>
      <c r="W78" s="27">
        <v>4.7711735476293704</v>
      </c>
    </row>
    <row r="79" spans="1:23" x14ac:dyDescent="0.25">
      <c r="A79" s="28" t="s">
        <v>57</v>
      </c>
      <c r="B79" s="29">
        <v>0</v>
      </c>
      <c r="C79" s="29">
        <v>2.0526932698528548</v>
      </c>
      <c r="D79" s="29">
        <v>2.0905747169917768</v>
      </c>
      <c r="E79" s="29">
        <v>2.1414276600501703</v>
      </c>
      <c r="F79" s="29">
        <v>2.2538735551613849</v>
      </c>
      <c r="G79" s="29">
        <v>2.3588310144415434</v>
      </c>
      <c r="H79" s="29">
        <v>2.4727200005560586</v>
      </c>
      <c r="I79" s="29">
        <v>2.5777874646495178</v>
      </c>
      <c r="J79" s="29">
        <v>2.7017619844825367</v>
      </c>
      <c r="K79" s="29">
        <v>2.8235072844841165</v>
      </c>
      <c r="M79" s="28" t="s">
        <v>60</v>
      </c>
      <c r="N79" s="29">
        <v>0</v>
      </c>
      <c r="O79" s="29">
        <v>2.0147900374702399</v>
      </c>
      <c r="P79" s="29">
        <v>2.0383734632202684</v>
      </c>
      <c r="Q79" s="29">
        <v>2.0702605249686701</v>
      </c>
      <c r="R79" s="29">
        <v>2.1603790601687982</v>
      </c>
      <c r="S79" s="29">
        <v>2.240346244813511</v>
      </c>
      <c r="T79" s="29">
        <v>2.3272563822536205</v>
      </c>
      <c r="U79" s="29">
        <v>2.3892504201645268</v>
      </c>
      <c r="V79" s="29">
        <v>2.4670873216494646</v>
      </c>
      <c r="W79" s="29">
        <v>2.5282781936912544</v>
      </c>
    </row>
    <row r="80" spans="1:23" x14ac:dyDescent="0.25">
      <c r="A80" s="30" t="s">
        <v>58</v>
      </c>
      <c r="B80" s="31">
        <v>45.417922918543098</v>
      </c>
      <c r="C80" s="31">
        <v>49.879674584177181</v>
      </c>
      <c r="D80" s="31">
        <v>52.254858266348755</v>
      </c>
      <c r="E80" s="31">
        <v>53.441479718702894</v>
      </c>
      <c r="F80" s="31">
        <v>55.020119989777648</v>
      </c>
      <c r="G80" s="31">
        <v>55.990057628058018</v>
      </c>
      <c r="H80" s="31">
        <v>56.814374718036092</v>
      </c>
      <c r="I80" s="31">
        <v>57.128880768536689</v>
      </c>
      <c r="J80" s="31">
        <v>57.708242875427985</v>
      </c>
      <c r="K80" s="31">
        <v>58.153851943789249</v>
      </c>
      <c r="M80" s="30" t="s">
        <v>58</v>
      </c>
      <c r="N80" s="31">
        <v>45.440801148011481</v>
      </c>
      <c r="O80" s="31">
        <v>49.846485701097123</v>
      </c>
      <c r="P80" s="31">
        <v>52.370136339161355</v>
      </c>
      <c r="Q80" s="31">
        <v>53.445594358376617</v>
      </c>
      <c r="R80" s="31">
        <v>54.994410215219204</v>
      </c>
      <c r="S80" s="31">
        <v>55.876294512416123</v>
      </c>
      <c r="T80" s="31">
        <v>56.503951028807037</v>
      </c>
      <c r="U80" s="31">
        <v>56.633050795693407</v>
      </c>
      <c r="V80" s="31">
        <v>56.941841767187633</v>
      </c>
      <c r="W80" s="31">
        <v>57.129737797811536</v>
      </c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21"/>
      <c r="B82" s="22">
        <v>2026</v>
      </c>
      <c r="C82" s="22">
        <v>2027</v>
      </c>
      <c r="D82" s="22">
        <v>2028</v>
      </c>
      <c r="E82" s="22">
        <v>2029</v>
      </c>
      <c r="F82" s="22">
        <v>2030</v>
      </c>
      <c r="G82" s="22">
        <v>2031</v>
      </c>
      <c r="H82" s="22">
        <v>2032</v>
      </c>
      <c r="I82" s="22">
        <v>2033</v>
      </c>
      <c r="J82" s="22">
        <v>2034</v>
      </c>
      <c r="K82" s="23">
        <v>2035</v>
      </c>
      <c r="M82" s="21"/>
      <c r="N82" s="22">
        <v>2026</v>
      </c>
      <c r="O82" s="22">
        <v>2027</v>
      </c>
      <c r="P82" s="22">
        <v>2028</v>
      </c>
      <c r="Q82" s="22">
        <v>2029</v>
      </c>
      <c r="R82" s="22">
        <v>2030</v>
      </c>
      <c r="S82" s="22">
        <v>2031</v>
      </c>
      <c r="T82" s="22">
        <v>2032</v>
      </c>
      <c r="U82" s="22">
        <v>2033</v>
      </c>
      <c r="V82" s="22">
        <v>2034</v>
      </c>
      <c r="W82" s="23">
        <v>2035</v>
      </c>
    </row>
    <row r="83" spans="1:23" x14ac:dyDescent="0.25">
      <c r="A83" s="24" t="s">
        <v>47</v>
      </c>
      <c r="B83" s="25">
        <v>15.378161148606374</v>
      </c>
      <c r="C83" s="25">
        <v>15.752968016673</v>
      </c>
      <c r="D83" s="25">
        <v>16.08690408853148</v>
      </c>
      <c r="E83" s="25">
        <v>16.508922434131069</v>
      </c>
      <c r="F83" s="25">
        <v>16.920054203942378</v>
      </c>
      <c r="G83" s="25">
        <v>17.216187395411453</v>
      </c>
      <c r="H83" s="25">
        <v>17.322473512580718</v>
      </c>
      <c r="I83" s="25">
        <v>17.516883486216337</v>
      </c>
      <c r="J83" s="25">
        <v>17.743358262514736</v>
      </c>
      <c r="K83" s="25">
        <v>17.959092527169037</v>
      </c>
      <c r="M83" s="24" t="s">
        <v>47</v>
      </c>
      <c r="N83" s="25">
        <v>12.531307917023357</v>
      </c>
      <c r="O83" s="25">
        <v>12.629506359753929</v>
      </c>
      <c r="P83" s="25">
        <v>12.689322941794817</v>
      </c>
      <c r="Q83" s="25">
        <v>12.82188697142344</v>
      </c>
      <c r="R83" s="25">
        <v>12.936276812233876</v>
      </c>
      <c r="S83" s="25">
        <v>12.95614837788508</v>
      </c>
      <c r="T83" s="25">
        <v>12.802281065158601</v>
      </c>
      <c r="U83" s="25">
        <v>12.707942778378735</v>
      </c>
      <c r="V83" s="25">
        <v>12.632152024537875</v>
      </c>
      <c r="W83" s="25">
        <v>12.539242268232574</v>
      </c>
    </row>
    <row r="84" spans="1:23" x14ac:dyDescent="0.25">
      <c r="A84" s="26" t="s">
        <v>48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M84" s="26" t="s">
        <v>48</v>
      </c>
      <c r="N84" s="27">
        <v>0.18603723765123562</v>
      </c>
      <c r="O84" s="27">
        <v>0.1967747914301704</v>
      </c>
      <c r="P84" s="27">
        <v>0.20954461047864195</v>
      </c>
      <c r="Q84" s="27">
        <v>0.21686740287585024</v>
      </c>
      <c r="R84" s="27">
        <v>0.22688614299947382</v>
      </c>
      <c r="S84" s="27">
        <v>0.23522928418282371</v>
      </c>
      <c r="T84" s="27">
        <v>0.24614674716392715</v>
      </c>
      <c r="U84" s="27">
        <v>0.2552344205259649</v>
      </c>
      <c r="V84" s="27">
        <v>0.26668538727107088</v>
      </c>
      <c r="W84" s="27">
        <v>0.27727395029124069</v>
      </c>
    </row>
    <row r="85" spans="1:23" x14ac:dyDescent="0.25">
      <c r="A85" s="28" t="s">
        <v>49</v>
      </c>
      <c r="B85" s="29">
        <v>21.219368640181159</v>
      </c>
      <c r="C85" s="29">
        <v>21.001098881956718</v>
      </c>
      <c r="D85" s="29">
        <v>20.936589334814602</v>
      </c>
      <c r="E85" s="29">
        <v>20.773851189026356</v>
      </c>
      <c r="F85" s="29">
        <v>20.780376225695598</v>
      </c>
      <c r="G85" s="29">
        <v>20.562698351343254</v>
      </c>
      <c r="H85" s="29">
        <v>20.520049506819952</v>
      </c>
      <c r="I85" s="29">
        <v>20.394273492253998</v>
      </c>
      <c r="J85" s="29">
        <v>20.400725024493578</v>
      </c>
      <c r="K85" s="29">
        <v>20.427652967014804</v>
      </c>
      <c r="M85" s="28" t="s">
        <v>49</v>
      </c>
      <c r="N85" s="29">
        <v>18.843336747756272</v>
      </c>
      <c r="O85" s="29">
        <v>18.249439890110221</v>
      </c>
      <c r="P85" s="29">
        <v>17.759199505816266</v>
      </c>
      <c r="Q85" s="29">
        <v>17.152109120706907</v>
      </c>
      <c r="R85" s="29">
        <v>16.660768698419488</v>
      </c>
      <c r="S85" s="29">
        <v>15.96304003087546</v>
      </c>
      <c r="T85" s="29">
        <v>15.3946872641709</v>
      </c>
      <c r="U85" s="29">
        <v>14.766601422049625</v>
      </c>
      <c r="V85" s="29">
        <v>14.247145965110388</v>
      </c>
      <c r="W85" s="29">
        <v>13.779157838779238</v>
      </c>
    </row>
    <row r="86" spans="1:23" x14ac:dyDescent="0.25">
      <c r="A86" s="26" t="s">
        <v>50</v>
      </c>
      <c r="B86" s="27">
        <v>7.0946366965766314</v>
      </c>
      <c r="C86" s="27">
        <v>7.0982512947334548</v>
      </c>
      <c r="D86" s="27">
        <v>7.1383048422658408</v>
      </c>
      <c r="E86" s="27">
        <v>7.1671501863668015</v>
      </c>
      <c r="F86" s="27">
        <v>7.2288365730486008</v>
      </c>
      <c r="G86" s="27">
        <v>7.2797758187535884</v>
      </c>
      <c r="H86" s="27">
        <v>7.3457709698170959</v>
      </c>
      <c r="I86" s="27">
        <v>7.3777287657990964</v>
      </c>
      <c r="J86" s="27">
        <v>7.4300095986616705</v>
      </c>
      <c r="K86" s="27">
        <v>7.5091451024362552</v>
      </c>
      <c r="M86" s="26" t="s">
        <v>50</v>
      </c>
      <c r="N86" s="27">
        <v>5.9901497303276345</v>
      </c>
      <c r="O86" s="27">
        <v>5.7820671648113953</v>
      </c>
      <c r="P86" s="27">
        <v>5.5975638520485962</v>
      </c>
      <c r="Q86" s="27">
        <v>5.4072012211627367</v>
      </c>
      <c r="R86" s="27">
        <v>5.2169744892250147</v>
      </c>
      <c r="S86" s="27">
        <v>5.1039843677766745</v>
      </c>
      <c r="T86" s="27">
        <v>4.9900998590831929</v>
      </c>
      <c r="U86" s="27">
        <v>4.8454801647447194</v>
      </c>
      <c r="V86" s="27">
        <v>4.715216913436092</v>
      </c>
      <c r="W86" s="27">
        <v>4.5927296879123976</v>
      </c>
    </row>
    <row r="87" spans="1:23" x14ac:dyDescent="0.25">
      <c r="A87" s="28" t="s">
        <v>51</v>
      </c>
      <c r="B87" s="29">
        <v>1.4172729233633088</v>
      </c>
      <c r="C87" s="29">
        <v>1.4368942570090126</v>
      </c>
      <c r="D87" s="29">
        <v>1.4651294008852962</v>
      </c>
      <c r="E87" s="29">
        <v>1.4833152839455899</v>
      </c>
      <c r="F87" s="29">
        <v>1.5082692983931592</v>
      </c>
      <c r="G87" s="29">
        <v>1.5184204341536884</v>
      </c>
      <c r="H87" s="29">
        <v>1.5370471987844387</v>
      </c>
      <c r="I87" s="29">
        <v>1.5422408390495808</v>
      </c>
      <c r="J87" s="29">
        <v>1.551365764799548</v>
      </c>
      <c r="K87" s="29">
        <v>1.5698940987665764</v>
      </c>
      <c r="M87" s="28" t="s">
        <v>51</v>
      </c>
      <c r="N87" s="29">
        <v>1.3832108022839926</v>
      </c>
      <c r="O87" s="29">
        <v>1.3998506981577616</v>
      </c>
      <c r="P87" s="29">
        <v>1.4253657823376273</v>
      </c>
      <c r="Q87" s="29">
        <v>1.4409577354748719</v>
      </c>
      <c r="R87" s="29">
        <v>1.4636707824234658</v>
      </c>
      <c r="S87" s="29">
        <v>1.4718266533159123</v>
      </c>
      <c r="T87" s="29">
        <v>1.4887612906735621</v>
      </c>
      <c r="U87" s="29">
        <v>1.4924869897885655</v>
      </c>
      <c r="V87" s="29">
        <v>1.5004186610094197</v>
      </c>
      <c r="W87" s="29">
        <v>1.5174615967243448</v>
      </c>
    </row>
    <row r="88" spans="1:23" x14ac:dyDescent="0.25">
      <c r="A88" s="26" t="s">
        <v>52</v>
      </c>
      <c r="B88" s="27">
        <v>2.2910287280995303</v>
      </c>
      <c r="C88" s="27">
        <v>2.3081311058431075</v>
      </c>
      <c r="D88" s="27">
        <v>2.3031154489302237</v>
      </c>
      <c r="E88" s="27">
        <v>2.3089079496630855</v>
      </c>
      <c r="F88" s="27">
        <v>2.3225006090411724</v>
      </c>
      <c r="G88" s="27">
        <v>2.3243435466512774</v>
      </c>
      <c r="H88" s="27">
        <v>2.3378334132401051</v>
      </c>
      <c r="I88" s="27">
        <v>2.3552295175496099</v>
      </c>
      <c r="J88" s="27">
        <v>2.3804520902509316</v>
      </c>
      <c r="K88" s="27">
        <v>2.4097175993371178</v>
      </c>
      <c r="M88" s="26" t="s">
        <v>52</v>
      </c>
      <c r="N88" s="27">
        <v>2.2541526984403464</v>
      </c>
      <c r="O88" s="27">
        <v>2.2667553934795559</v>
      </c>
      <c r="P88" s="27">
        <v>2.2570735647526758</v>
      </c>
      <c r="Q88" s="27">
        <v>2.2579752117531449</v>
      </c>
      <c r="R88" s="27">
        <v>2.2664243007231124</v>
      </c>
      <c r="S88" s="27">
        <v>2.2630998085615119</v>
      </c>
      <c r="T88" s="27">
        <v>2.2714291267978988</v>
      </c>
      <c r="U88" s="27">
        <v>2.2836357806484591</v>
      </c>
      <c r="V88" s="27">
        <v>2.3035402929047728</v>
      </c>
      <c r="W88" s="27">
        <v>2.3279252954955592</v>
      </c>
    </row>
    <row r="89" spans="1:23" x14ac:dyDescent="0.25">
      <c r="A89" s="28" t="s">
        <v>53</v>
      </c>
      <c r="B89" s="29">
        <v>5.4907074025703784</v>
      </c>
      <c r="C89" s="29">
        <v>5.6839573575510176</v>
      </c>
      <c r="D89" s="29">
        <v>5.9150206718873273</v>
      </c>
      <c r="E89" s="29">
        <v>6.1289413707978895</v>
      </c>
      <c r="F89" s="29">
        <v>6.3617274715588952</v>
      </c>
      <c r="G89" s="29">
        <v>6.5576102188041343</v>
      </c>
      <c r="H89" s="29">
        <v>6.7825815001170033</v>
      </c>
      <c r="I89" s="29">
        <v>6.9577350826423476</v>
      </c>
      <c r="J89" s="29">
        <v>7.1887786567793537</v>
      </c>
      <c r="K89" s="29">
        <v>7.4080639099334364</v>
      </c>
      <c r="M89" s="28" t="s">
        <v>53</v>
      </c>
      <c r="N89" s="29">
        <v>6.3097693578673173</v>
      </c>
      <c r="O89" s="29">
        <v>6.5536578827168235</v>
      </c>
      <c r="P89" s="29">
        <v>6.8414443954899662</v>
      </c>
      <c r="Q89" s="29">
        <v>7.1055862103554297</v>
      </c>
      <c r="R89" s="29">
        <v>7.3930408343591036</v>
      </c>
      <c r="S89" s="29">
        <v>7.6239287770602786</v>
      </c>
      <c r="T89" s="29">
        <v>7.8845280135859133</v>
      </c>
      <c r="U89" s="29">
        <v>8.0993513310709773</v>
      </c>
      <c r="V89" s="29">
        <v>8.3746360848821144</v>
      </c>
      <c r="W89" s="29">
        <v>8.654834580265975</v>
      </c>
    </row>
    <row r="90" spans="1:23" x14ac:dyDescent="0.25">
      <c r="A90" s="26" t="s">
        <v>54</v>
      </c>
      <c r="B90" s="27">
        <v>1.2378732693865653</v>
      </c>
      <c r="C90" s="27">
        <v>1.2598626728794469</v>
      </c>
      <c r="D90" s="27">
        <v>1.2802749233180333</v>
      </c>
      <c r="E90" s="27">
        <v>1.301074340410006</v>
      </c>
      <c r="F90" s="27">
        <v>1.3240225386397919</v>
      </c>
      <c r="G90" s="27">
        <v>1.3634587656687895</v>
      </c>
      <c r="H90" s="27">
        <v>1.4015692819181254</v>
      </c>
      <c r="I90" s="27">
        <v>1.4450192819722878</v>
      </c>
      <c r="J90" s="27">
        <v>1.4845978033804135</v>
      </c>
      <c r="K90" s="27">
        <v>1.5252800411157768</v>
      </c>
      <c r="M90" s="26" t="s">
        <v>54</v>
      </c>
      <c r="N90" s="27">
        <v>1.2163265594475481</v>
      </c>
      <c r="O90" s="27">
        <v>1.2360707496157675</v>
      </c>
      <c r="P90" s="27">
        <v>1.2543220123839496</v>
      </c>
      <c r="Q90" s="27">
        <v>1.2730716967748246</v>
      </c>
      <c r="R90" s="27">
        <v>1.2940880078538675</v>
      </c>
      <c r="S90" s="27">
        <v>1.3311040880254572</v>
      </c>
      <c r="T90" s="27">
        <v>1.3668783451042859</v>
      </c>
      <c r="U90" s="27">
        <v>1.4078888582680529</v>
      </c>
      <c r="V90" s="27">
        <v>1.4452169699144197</v>
      </c>
      <c r="W90" s="27">
        <v>1.4835364995362934</v>
      </c>
    </row>
    <row r="91" spans="1:23" x14ac:dyDescent="0.25">
      <c r="A91" s="28" t="s">
        <v>55</v>
      </c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M91" s="28" t="s">
        <v>55</v>
      </c>
      <c r="N91" s="29">
        <v>1.1225731743047831</v>
      </c>
      <c r="O91" s="29">
        <v>1.3455456415561262</v>
      </c>
      <c r="P91" s="29">
        <v>1.5182832051184318</v>
      </c>
      <c r="Q91" s="29">
        <v>1.6914614257306404</v>
      </c>
      <c r="R91" s="29">
        <v>1.880062643089484</v>
      </c>
      <c r="S91" s="29">
        <v>1.880062643089484</v>
      </c>
      <c r="T91" s="29">
        <v>1.880062643089484</v>
      </c>
      <c r="U91" s="29">
        <v>1.8800626430894838</v>
      </c>
      <c r="V91" s="29">
        <v>1.8800626430894838</v>
      </c>
      <c r="W91" s="29">
        <v>1.8800626430894836</v>
      </c>
    </row>
    <row r="92" spans="1:23" x14ac:dyDescent="0.25">
      <c r="A92" s="26" t="s">
        <v>56</v>
      </c>
      <c r="B92" s="27">
        <v>1.7675117680845214</v>
      </c>
      <c r="C92" s="27">
        <v>1.7386958717380914</v>
      </c>
      <c r="D92" s="27">
        <v>1.7004419840684937</v>
      </c>
      <c r="E92" s="27">
        <v>1.6654471296170708</v>
      </c>
      <c r="F92" s="27">
        <v>1.6579777675012783</v>
      </c>
      <c r="G92" s="27">
        <v>1.6313396259489505</v>
      </c>
      <c r="H92" s="27">
        <v>1.6211366933424249</v>
      </c>
      <c r="I92" s="27">
        <v>1.61073389692169</v>
      </c>
      <c r="J92" s="27">
        <v>1.5986941461605835</v>
      </c>
      <c r="K92" s="27">
        <v>1.5959430575540055</v>
      </c>
      <c r="M92" s="26" t="s">
        <v>56</v>
      </c>
      <c r="N92" s="27">
        <v>4.9931551971978223</v>
      </c>
      <c r="O92" s="27">
        <v>5.2201973610482488</v>
      </c>
      <c r="P92" s="27">
        <v>5.3937479449556252</v>
      </c>
      <c r="Q92" s="27">
        <v>5.5824145524273767</v>
      </c>
      <c r="R92" s="27">
        <v>5.8327581419207029</v>
      </c>
      <c r="S92" s="27">
        <v>6.0297069330738671</v>
      </c>
      <c r="T92" s="27">
        <v>6.2677808539626332</v>
      </c>
      <c r="U92" s="27">
        <v>6.5141043122023312</v>
      </c>
      <c r="V92" s="27">
        <v>6.7258852695642064</v>
      </c>
      <c r="W92" s="27">
        <v>6.9739810697694935</v>
      </c>
    </row>
    <row r="93" spans="1:23" x14ac:dyDescent="0.25">
      <c r="A93" s="28" t="s">
        <v>57</v>
      </c>
      <c r="B93" s="29">
        <v>2.957291139670235</v>
      </c>
      <c r="C93" s="29">
        <v>3.0940428815871321</v>
      </c>
      <c r="D93" s="29">
        <v>3.2430905977585103</v>
      </c>
      <c r="E93" s="29">
        <v>3.3992244931579325</v>
      </c>
      <c r="F93" s="29">
        <v>3.5769247809366753</v>
      </c>
      <c r="G93" s="29">
        <v>3.7497674236352032</v>
      </c>
      <c r="H93" s="29">
        <v>3.9367366747297794</v>
      </c>
      <c r="I93" s="29">
        <v>4.1313794472832797</v>
      </c>
      <c r="J93" s="29">
        <v>4.3462436410638006</v>
      </c>
      <c r="K93" s="29">
        <v>4.581750846658676</v>
      </c>
      <c r="M93" s="28" t="s">
        <v>60</v>
      </c>
      <c r="N93" s="29">
        <v>2.5973318600461246</v>
      </c>
      <c r="O93" s="29">
        <v>2.6660574286839243</v>
      </c>
      <c r="P93" s="29">
        <v>2.7455803144208195</v>
      </c>
      <c r="Q93" s="29">
        <v>2.8257301462234521</v>
      </c>
      <c r="R93" s="29">
        <v>2.917324139107988</v>
      </c>
      <c r="S93" s="29">
        <v>3.0208809784684116</v>
      </c>
      <c r="T93" s="29">
        <v>3.1326374786597482</v>
      </c>
      <c r="U93" s="29">
        <v>3.2463793647648407</v>
      </c>
      <c r="V93" s="29">
        <v>3.3730920518670042</v>
      </c>
      <c r="W93" s="29">
        <v>3.5151545099350741</v>
      </c>
    </row>
    <row r="94" spans="1:23" x14ac:dyDescent="0.25">
      <c r="A94" s="30" t="s">
        <v>58</v>
      </c>
      <c r="B94" s="31">
        <v>58.853851716538706</v>
      </c>
      <c r="C94" s="31">
        <v>59.373902339970982</v>
      </c>
      <c r="D94" s="31">
        <v>60.068871292459797</v>
      </c>
      <c r="E94" s="31">
        <v>60.736834377115805</v>
      </c>
      <c r="F94" s="31">
        <v>61.680689468757549</v>
      </c>
      <c r="G94" s="31">
        <v>62.203601580370353</v>
      </c>
      <c r="H94" s="31">
        <v>62.805198751349643</v>
      </c>
      <c r="I94" s="31">
        <v>63.331223809688218</v>
      </c>
      <c r="J94" s="31">
        <v>64.124224988104615</v>
      </c>
      <c r="K94" s="31">
        <v>64.986540149985686</v>
      </c>
      <c r="M94" s="30" t="s">
        <v>58</v>
      </c>
      <c r="N94" s="31">
        <v>57.427351282346429</v>
      </c>
      <c r="O94" s="31">
        <v>57.545923361363933</v>
      </c>
      <c r="P94" s="31">
        <v>57.691448129597418</v>
      </c>
      <c r="Q94" s="31">
        <v>57.775261694908679</v>
      </c>
      <c r="R94" s="31">
        <v>58.088274992355565</v>
      </c>
      <c r="S94" s="31">
        <v>57.87901194231496</v>
      </c>
      <c r="T94" s="31">
        <v>57.725292687450143</v>
      </c>
      <c r="U94" s="31">
        <v>57.499168065531755</v>
      </c>
      <c r="V94" s="31">
        <v>57.464052263586844</v>
      </c>
      <c r="W94" s="31">
        <v>57.541359940031668</v>
      </c>
    </row>
    <row r="98" spans="1:7" x14ac:dyDescent="0.25">
      <c r="A98" t="s">
        <v>61</v>
      </c>
    </row>
    <row r="100" spans="1:7" x14ac:dyDescent="0.25">
      <c r="A100" s="32"/>
      <c r="B100" s="32" t="s">
        <v>41</v>
      </c>
      <c r="C100" s="32" t="s">
        <v>2</v>
      </c>
      <c r="D100" s="32" t="s">
        <v>3</v>
      </c>
      <c r="E100" s="32" t="s">
        <v>4</v>
      </c>
      <c r="F100" s="32" t="s">
        <v>5</v>
      </c>
      <c r="G100" s="32" t="s">
        <v>42</v>
      </c>
    </row>
    <row r="101" spans="1:7" x14ac:dyDescent="0.25">
      <c r="A101" s="32"/>
      <c r="B101" s="32" t="s">
        <v>43</v>
      </c>
      <c r="C101" s="32" t="s">
        <v>9</v>
      </c>
      <c r="D101" s="32" t="s">
        <v>10</v>
      </c>
      <c r="E101" s="32" t="s">
        <v>11</v>
      </c>
      <c r="F101" s="32" t="s">
        <v>12</v>
      </c>
      <c r="G101" s="32" t="s">
        <v>44</v>
      </c>
    </row>
    <row r="102" spans="1:7" x14ac:dyDescent="0.25">
      <c r="A102" s="32">
        <v>2016</v>
      </c>
      <c r="B102" s="33">
        <v>45.417922918543098</v>
      </c>
      <c r="C102" s="33">
        <v>45.305289364106365</v>
      </c>
      <c r="D102" s="33">
        <v>45.305289364106365</v>
      </c>
      <c r="E102" s="33">
        <v>45.31624030939372</v>
      </c>
      <c r="F102" s="33">
        <v>45.336834345714486</v>
      </c>
      <c r="G102" s="33">
        <v>45.440801148011481</v>
      </c>
    </row>
    <row r="103" spans="1:7" x14ac:dyDescent="0.25">
      <c r="A103" s="32">
        <v>2017</v>
      </c>
      <c r="B103" s="33">
        <v>49.879674584177181</v>
      </c>
      <c r="C103" s="33">
        <v>49.659424275160276</v>
      </c>
      <c r="D103" s="33">
        <v>49.659424275160276</v>
      </c>
      <c r="E103" s="33">
        <v>49.63675723944317</v>
      </c>
      <c r="F103" s="33">
        <v>49.622705786750018</v>
      </c>
      <c r="G103" s="33">
        <v>49.846485701097123</v>
      </c>
    </row>
    <row r="104" spans="1:7" x14ac:dyDescent="0.25">
      <c r="A104" s="32">
        <v>2018</v>
      </c>
      <c r="B104" s="33">
        <v>52.254858266348755</v>
      </c>
      <c r="C104" s="33">
        <v>51.87770776028627</v>
      </c>
      <c r="D104" s="33">
        <v>51.851359951771393</v>
      </c>
      <c r="E104" s="33">
        <v>51.950434839561744</v>
      </c>
      <c r="F104" s="33">
        <v>51.979979928660271</v>
      </c>
      <c r="G104" s="33">
        <v>52.370136339161355</v>
      </c>
    </row>
    <row r="105" spans="1:7" x14ac:dyDescent="0.25">
      <c r="A105" s="32">
        <v>2019</v>
      </c>
      <c r="B105" s="33">
        <v>53.441479718702894</v>
      </c>
      <c r="C105" s="33">
        <v>52.897205651976449</v>
      </c>
      <c r="D105" s="33">
        <v>52.838990306521062</v>
      </c>
      <c r="E105" s="33">
        <v>52.93985483842782</v>
      </c>
      <c r="F105" s="33">
        <v>52.894024585442615</v>
      </c>
      <c r="G105" s="33">
        <v>53.445594358376617</v>
      </c>
    </row>
    <row r="106" spans="1:7" x14ac:dyDescent="0.25">
      <c r="A106" s="32">
        <v>2020</v>
      </c>
      <c r="B106" s="33">
        <v>55.020119989777648</v>
      </c>
      <c r="C106" s="33">
        <v>54.262200214959606</v>
      </c>
      <c r="D106" s="33">
        <v>54.16394234552547</v>
      </c>
      <c r="E106" s="33">
        <v>54.336868123917085</v>
      </c>
      <c r="F106" s="33">
        <v>54.270426791859649</v>
      </c>
      <c r="G106" s="33">
        <v>54.994410215219204</v>
      </c>
    </row>
    <row r="107" spans="1:7" x14ac:dyDescent="0.25">
      <c r="A107" s="32">
        <v>2021</v>
      </c>
      <c r="B107" s="33">
        <v>55.990057628058018</v>
      </c>
      <c r="C107" s="33">
        <v>55.008713323148847</v>
      </c>
      <c r="D107" s="33">
        <v>54.869103518508759</v>
      </c>
      <c r="E107" s="33">
        <v>55.092222748753613</v>
      </c>
      <c r="F107" s="33">
        <v>54.982138203590104</v>
      </c>
      <c r="G107" s="33">
        <v>55.876294512416123</v>
      </c>
    </row>
    <row r="108" spans="1:7" x14ac:dyDescent="0.25">
      <c r="A108" s="32">
        <v>2022</v>
      </c>
      <c r="B108" s="33">
        <v>56.814374718036092</v>
      </c>
      <c r="C108" s="33">
        <v>55.556882674762839</v>
      </c>
      <c r="D108" s="33">
        <v>55.36686728481164</v>
      </c>
      <c r="E108" s="33">
        <v>55.614303007105178</v>
      </c>
      <c r="F108" s="33">
        <v>55.418289826679171</v>
      </c>
      <c r="G108" s="33">
        <v>56.503951028807037</v>
      </c>
    </row>
    <row r="109" spans="1:7" x14ac:dyDescent="0.25">
      <c r="A109" s="32">
        <v>2023</v>
      </c>
      <c r="B109" s="33">
        <v>57.128880768536689</v>
      </c>
      <c r="C109" s="33">
        <v>55.568598648036591</v>
      </c>
      <c r="D109" s="33">
        <v>55.329079345216513</v>
      </c>
      <c r="E109" s="33">
        <v>55.631380107140792</v>
      </c>
      <c r="F109" s="33">
        <v>55.381497684922195</v>
      </c>
      <c r="G109" s="33">
        <v>56.633050795693407</v>
      </c>
    </row>
    <row r="110" spans="1:7" x14ac:dyDescent="0.25">
      <c r="A110" s="32">
        <v>2024</v>
      </c>
      <c r="B110" s="33">
        <v>57.708242875427985</v>
      </c>
      <c r="C110" s="33">
        <v>55.791577782204492</v>
      </c>
      <c r="D110" s="33">
        <v>55.491357091730571</v>
      </c>
      <c r="E110" s="33">
        <v>55.837826609429825</v>
      </c>
      <c r="F110" s="33">
        <v>55.500691997841081</v>
      </c>
      <c r="G110" s="33">
        <v>56.941841767187633</v>
      </c>
    </row>
    <row r="111" spans="1:7" x14ac:dyDescent="0.25">
      <c r="A111" s="32">
        <v>2025</v>
      </c>
      <c r="B111" s="33">
        <v>58.153851943789249</v>
      </c>
      <c r="C111" s="33">
        <v>55.867063160433062</v>
      </c>
      <c r="D111" s="33">
        <v>55.508001026752041</v>
      </c>
      <c r="E111" s="33">
        <v>55.914669373910428</v>
      </c>
      <c r="F111" s="33">
        <v>55.508169071537715</v>
      </c>
      <c r="G111" s="33">
        <v>57.129737797811536</v>
      </c>
    </row>
    <row r="112" spans="1:7" x14ac:dyDescent="0.25">
      <c r="A112" s="32">
        <v>2026</v>
      </c>
      <c r="B112" s="33">
        <v>58.853851716538706</v>
      </c>
      <c r="C112" s="33">
        <v>56.090011671785874</v>
      </c>
      <c r="D112" s="33">
        <v>55.6604520361889</v>
      </c>
      <c r="E112" s="33">
        <v>56.131294956446993</v>
      </c>
      <c r="F112" s="33">
        <v>55.637210470492924</v>
      </c>
      <c r="G112" s="33">
        <v>57.427351282346429</v>
      </c>
    </row>
    <row r="113" spans="1:23" x14ac:dyDescent="0.25">
      <c r="A113" s="32">
        <v>2027</v>
      </c>
      <c r="B113" s="33">
        <v>59.373902339970982</v>
      </c>
      <c r="C113" s="33">
        <v>56.163029273829842</v>
      </c>
      <c r="D113" s="33">
        <v>55.646968532214274</v>
      </c>
      <c r="E113" s="33">
        <v>56.196741944484067</v>
      </c>
      <c r="F113" s="33">
        <v>55.596821956554358</v>
      </c>
      <c r="G113" s="33">
        <v>57.545923361363933</v>
      </c>
    </row>
    <row r="114" spans="1:23" x14ac:dyDescent="0.25">
      <c r="A114" s="32">
        <v>2028</v>
      </c>
      <c r="B114" s="33">
        <v>60.068871292459797</v>
      </c>
      <c r="C114" s="33">
        <v>56.337646178060382</v>
      </c>
      <c r="D114" s="33">
        <v>55.743406681373962</v>
      </c>
      <c r="E114" s="33">
        <v>56.329562109921255</v>
      </c>
      <c r="F114" s="33">
        <v>55.598980782512101</v>
      </c>
      <c r="G114" s="33">
        <v>57.691448129597418</v>
      </c>
    </row>
    <row r="115" spans="1:23" x14ac:dyDescent="0.25">
      <c r="A115" s="32">
        <v>2029</v>
      </c>
      <c r="B115" s="33">
        <v>60.736834377115805</v>
      </c>
      <c r="C115" s="33">
        <v>56.47169297682423</v>
      </c>
      <c r="D115" s="33">
        <v>55.805012901443405</v>
      </c>
      <c r="E115" s="33">
        <v>56.421741235190083</v>
      </c>
      <c r="F115" s="33">
        <v>55.575710871569349</v>
      </c>
      <c r="G115" s="33">
        <v>57.775261694908679</v>
      </c>
    </row>
    <row r="116" spans="1:23" x14ac:dyDescent="0.25">
      <c r="A116" s="32">
        <v>2030</v>
      </c>
      <c r="B116" s="33">
        <v>61.680689468757549</v>
      </c>
      <c r="C116" s="33">
        <v>56.832264023244583</v>
      </c>
      <c r="D116" s="33">
        <v>56.0428774684217</v>
      </c>
      <c r="E116" s="33">
        <v>56.754977626760919</v>
      </c>
      <c r="F116" s="33">
        <v>55.751348452259627</v>
      </c>
      <c r="G116" s="33">
        <v>58.088274992355565</v>
      </c>
    </row>
    <row r="117" spans="1:23" x14ac:dyDescent="0.25">
      <c r="A117" s="32">
        <v>2031</v>
      </c>
      <c r="B117" s="33">
        <v>62.203601580370353</v>
      </c>
      <c r="C117" s="33">
        <v>56.765210007205297</v>
      </c>
      <c r="D117" s="33">
        <v>55.878844762307331</v>
      </c>
      <c r="E117" s="33">
        <v>56.611197207880672</v>
      </c>
      <c r="F117" s="33">
        <v>55.424670943967172</v>
      </c>
      <c r="G117" s="33">
        <v>57.87901194231496</v>
      </c>
    </row>
    <row r="118" spans="1:23" x14ac:dyDescent="0.25">
      <c r="A118" s="32">
        <v>2032</v>
      </c>
      <c r="B118" s="33">
        <v>62.805198751349643</v>
      </c>
      <c r="C118" s="33">
        <v>56.717712975237248</v>
      </c>
      <c r="D118" s="33">
        <v>55.706557161593992</v>
      </c>
      <c r="E118" s="33">
        <v>56.506459367373736</v>
      </c>
      <c r="F118" s="33">
        <v>55.131253096220568</v>
      </c>
      <c r="G118" s="33">
        <v>57.725292687450143</v>
      </c>
    </row>
    <row r="119" spans="1:23" x14ac:dyDescent="0.25">
      <c r="A119" s="32">
        <v>2033</v>
      </c>
      <c r="B119" s="33">
        <v>63.331223809688218</v>
      </c>
      <c r="C119" s="33">
        <v>56.614870884014515</v>
      </c>
      <c r="D119" s="33">
        <v>55.496491418940565</v>
      </c>
      <c r="E119" s="33">
        <v>56.337068922527216</v>
      </c>
      <c r="F119" s="33">
        <v>54.784955096901776</v>
      </c>
      <c r="G119" s="33">
        <v>57.499168065531755</v>
      </c>
    </row>
    <row r="120" spans="1:23" x14ac:dyDescent="0.25">
      <c r="A120" s="32">
        <v>2034</v>
      </c>
      <c r="B120" s="33">
        <v>64.124224988104615</v>
      </c>
      <c r="C120" s="33">
        <v>56.764691052435744</v>
      </c>
      <c r="D120" s="33">
        <v>55.500518027647473</v>
      </c>
      <c r="E120" s="33">
        <v>56.394470769020558</v>
      </c>
      <c r="F120" s="33">
        <v>54.597156229435733</v>
      </c>
      <c r="G120" s="33">
        <v>57.464052263586844</v>
      </c>
    </row>
    <row r="121" spans="1:23" x14ac:dyDescent="0.25">
      <c r="A121" s="32">
        <v>2035</v>
      </c>
      <c r="B121" s="33">
        <v>64.986540149985686</v>
      </c>
      <c r="C121" s="33">
        <v>56.989519832491901</v>
      </c>
      <c r="D121" s="33">
        <v>55.584560539683423</v>
      </c>
      <c r="E121" s="33">
        <v>56.542485546178362</v>
      </c>
      <c r="F121" s="33">
        <v>54.515635918643113</v>
      </c>
      <c r="G121" s="33">
        <v>57.541359940031668</v>
      </c>
    </row>
    <row r="124" spans="1:23" x14ac:dyDescent="0.25">
      <c r="A124" t="s">
        <v>78</v>
      </c>
    </row>
    <row r="126" spans="1:23" x14ac:dyDescent="0.25">
      <c r="A126" s="34" t="s">
        <v>62</v>
      </c>
      <c r="B126" s="34" t="s">
        <v>63</v>
      </c>
      <c r="C126" s="34">
        <v>2015</v>
      </c>
      <c r="D126" s="34">
        <v>2016</v>
      </c>
      <c r="E126" s="34">
        <v>2017</v>
      </c>
      <c r="F126" s="34">
        <v>2018</v>
      </c>
      <c r="G126" s="34">
        <v>2019</v>
      </c>
      <c r="H126" s="34">
        <v>2020</v>
      </c>
      <c r="I126" s="34">
        <v>2021</v>
      </c>
      <c r="J126" s="34">
        <v>2022</v>
      </c>
      <c r="K126" s="34">
        <v>2023</v>
      </c>
      <c r="L126" s="34">
        <v>2024</v>
      </c>
      <c r="M126" s="34">
        <v>2025</v>
      </c>
      <c r="N126" s="34">
        <v>2026</v>
      </c>
      <c r="O126" s="34">
        <v>2027</v>
      </c>
      <c r="P126" s="34">
        <v>2028</v>
      </c>
      <c r="Q126" s="34">
        <v>2029</v>
      </c>
      <c r="R126" s="34">
        <v>2030</v>
      </c>
      <c r="S126" s="34">
        <v>2031</v>
      </c>
      <c r="T126" s="34">
        <v>2032</v>
      </c>
      <c r="U126" s="34">
        <v>2033</v>
      </c>
      <c r="V126" s="34">
        <v>2034</v>
      </c>
      <c r="W126" s="34">
        <v>2035</v>
      </c>
    </row>
    <row r="128" spans="1:23" x14ac:dyDescent="0.25">
      <c r="A128" t="s">
        <v>64</v>
      </c>
      <c r="B128" t="s">
        <v>65</v>
      </c>
      <c r="C128" s="17">
        <v>23.901470815028425</v>
      </c>
      <c r="D128" s="17">
        <v>23.122566923314956</v>
      </c>
      <c r="E128" s="17">
        <v>22.176593035193989</v>
      </c>
      <c r="F128" s="17">
        <v>21.684623802116</v>
      </c>
      <c r="G128" s="17">
        <v>21.093756690425323</v>
      </c>
      <c r="H128" s="17">
        <v>20.682428310704822</v>
      </c>
      <c r="I128" s="17">
        <v>19.996216671354968</v>
      </c>
      <c r="J128" s="17">
        <v>19.48507247190571</v>
      </c>
      <c r="K128" s="17">
        <v>18.909902877015949</v>
      </c>
      <c r="L128" s="17">
        <v>18.895044541755546</v>
      </c>
      <c r="M128" s="17">
        <v>18.887698005776627</v>
      </c>
      <c r="N128" s="17">
        <v>19.122716227023108</v>
      </c>
      <c r="O128" s="17">
        <v>19.209768584080745</v>
      </c>
      <c r="P128" s="17">
        <v>19.433229126244505</v>
      </c>
      <c r="Q128" s="17">
        <v>19.530325521765732</v>
      </c>
      <c r="R128" s="17">
        <v>19.731541430522292</v>
      </c>
      <c r="S128" s="17">
        <v>19.787557702252251</v>
      </c>
      <c r="T128" s="17">
        <v>19.963798508853309</v>
      </c>
      <c r="U128" s="17">
        <v>19.965097386358181</v>
      </c>
      <c r="V128" s="17">
        <v>20.023320154495639</v>
      </c>
      <c r="W128" s="17">
        <v>20.1895751017158</v>
      </c>
    </row>
    <row r="129" spans="1:23" x14ac:dyDescent="0.25">
      <c r="A129" t="s">
        <v>64</v>
      </c>
      <c r="B129" t="s">
        <v>50</v>
      </c>
      <c r="C129" s="17">
        <v>368.86881851282055</v>
      </c>
      <c r="D129" s="17">
        <v>375.7112116666666</v>
      </c>
      <c r="E129" s="17">
        <v>378.70221337336966</v>
      </c>
      <c r="F129" s="17">
        <v>385.33552217812928</v>
      </c>
      <c r="G129" s="17">
        <v>383.61548909103487</v>
      </c>
      <c r="H129" s="17">
        <v>382.91820411672484</v>
      </c>
      <c r="I129" s="17">
        <v>376.68509174191564</v>
      </c>
      <c r="J129" s="17">
        <v>372.94695582664133</v>
      </c>
      <c r="K129" s="17">
        <v>358.81179684070116</v>
      </c>
      <c r="L129" s="17">
        <v>348.72854482462299</v>
      </c>
      <c r="M129" s="17">
        <v>330.46959338665965</v>
      </c>
      <c r="N129" s="17">
        <v>314.33552216566312</v>
      </c>
      <c r="O129" s="17">
        <v>295.89422331986151</v>
      </c>
      <c r="P129" s="17">
        <v>280.37547356961238</v>
      </c>
      <c r="Q129" s="17">
        <v>263.16115221759497</v>
      </c>
      <c r="R129" s="17">
        <v>246.11790349621154</v>
      </c>
      <c r="S129" s="17">
        <v>234.36921781972012</v>
      </c>
      <c r="T129" s="17">
        <v>223.79841222696481</v>
      </c>
      <c r="U129" s="17">
        <v>211.70353532859787</v>
      </c>
      <c r="V129" s="17">
        <v>200.40996376199507</v>
      </c>
      <c r="W129" s="17">
        <v>190.53402023333206</v>
      </c>
    </row>
    <row r="130" spans="1:23" x14ac:dyDescent="0.25">
      <c r="A130" t="s">
        <v>64</v>
      </c>
      <c r="B130" t="s">
        <v>66</v>
      </c>
      <c r="C130" s="17">
        <v>12.886230260898614</v>
      </c>
      <c r="D130" s="17">
        <v>14.632935729754564</v>
      </c>
      <c r="E130" s="17">
        <v>16.299257100074428</v>
      </c>
      <c r="F130" s="17">
        <v>18.244340202391378</v>
      </c>
      <c r="G130" s="17">
        <v>19.654528982602518</v>
      </c>
      <c r="H130" s="17">
        <v>20.950288797684756</v>
      </c>
      <c r="I130" s="17">
        <v>21.567744915641008</v>
      </c>
      <c r="J130" s="17">
        <v>22.181731438653671</v>
      </c>
      <c r="K130" s="17">
        <v>22.383565209248918</v>
      </c>
      <c r="L130" s="17">
        <v>23.086207122894145</v>
      </c>
      <c r="M130" s="17">
        <v>23.544593810565701</v>
      </c>
      <c r="N130" s="17">
        <v>24.21637535642958</v>
      </c>
      <c r="O130" s="17">
        <v>24.575690297707084</v>
      </c>
      <c r="P130" s="17">
        <v>25.076271855590846</v>
      </c>
      <c r="Q130" s="17">
        <v>25.335986251192814</v>
      </c>
      <c r="R130" s="17">
        <v>25.727382955719097</v>
      </c>
      <c r="S130" s="17">
        <v>25.885894290033129</v>
      </c>
      <c r="T130" s="17">
        <v>26.22682777342056</v>
      </c>
      <c r="U130" s="17">
        <v>26.293406819284463</v>
      </c>
      <c r="V130" s="17">
        <v>26.455040486562559</v>
      </c>
      <c r="W130" s="17">
        <v>26.797155536045885</v>
      </c>
    </row>
    <row r="131" spans="1:23" x14ac:dyDescent="0.25">
      <c r="A131" t="s">
        <v>64</v>
      </c>
      <c r="B131" t="s">
        <v>67</v>
      </c>
      <c r="C131" s="17">
        <v>40.703445015773838</v>
      </c>
      <c r="D131" s="17">
        <v>39.765542389753477</v>
      </c>
      <c r="E131" s="17">
        <v>39.1569111235371</v>
      </c>
      <c r="F131" s="17">
        <v>39.145032514808008</v>
      </c>
      <c r="G131" s="17">
        <v>39.237784890466543</v>
      </c>
      <c r="H131" s="17">
        <v>39.761895715272317</v>
      </c>
      <c r="I131" s="17">
        <v>40.113603260424568</v>
      </c>
      <c r="J131" s="17">
        <v>40.898103864897308</v>
      </c>
      <c r="K131" s="17">
        <v>41.378493816307966</v>
      </c>
      <c r="L131" s="17">
        <v>42.653987256927664</v>
      </c>
      <c r="M131" s="17">
        <v>43.519573120593243</v>
      </c>
      <c r="N131" s="17">
        <v>44.588888011521782</v>
      </c>
      <c r="O131" s="17">
        <v>45.070170035830621</v>
      </c>
      <c r="P131" s="17">
        <v>45.808220902719427</v>
      </c>
      <c r="Q131" s="17">
        <v>46.158564178230236</v>
      </c>
      <c r="R131" s="17">
        <v>46.721921584798082</v>
      </c>
      <c r="S131" s="17">
        <v>46.878465902391909</v>
      </c>
      <c r="T131" s="17">
        <v>47.322004693595872</v>
      </c>
      <c r="U131" s="17">
        <v>47.293467038848888</v>
      </c>
      <c r="V131" s="17">
        <v>47.416895905764605</v>
      </c>
      <c r="W131" s="17">
        <v>47.861993795504624</v>
      </c>
    </row>
    <row r="132" spans="1:23" x14ac:dyDescent="0.25">
      <c r="A132" t="s">
        <v>64</v>
      </c>
      <c r="B132" t="s">
        <v>55</v>
      </c>
      <c r="C132" s="17">
        <v>0</v>
      </c>
      <c r="D132" s="17">
        <v>0</v>
      </c>
      <c r="E132" s="17">
        <v>0.30460371637396055</v>
      </c>
      <c r="F132" s="17">
        <v>0.55632073212719235</v>
      </c>
      <c r="G132" s="17">
        <v>2.4885942999907558</v>
      </c>
      <c r="H132" s="17">
        <v>4.4497058704548085</v>
      </c>
      <c r="I132" s="17">
        <v>6.6092444760332594</v>
      </c>
      <c r="J132" s="17">
        <v>8.4239363977175081</v>
      </c>
      <c r="K132" s="17">
        <v>15.891021338786214</v>
      </c>
      <c r="L132" s="17">
        <v>22.87179130999251</v>
      </c>
      <c r="M132" s="17">
        <v>33.53806311975076</v>
      </c>
      <c r="N132" s="17">
        <v>42.843768129208726</v>
      </c>
      <c r="O132" s="17">
        <v>50.995861148087194</v>
      </c>
      <c r="P132" s="17">
        <v>57.416616199618659</v>
      </c>
      <c r="Q132" s="17">
        <v>63.406211288815285</v>
      </c>
      <c r="R132" s="17">
        <v>70.111352657634527</v>
      </c>
      <c r="S132" s="17">
        <v>69.547061622587592</v>
      </c>
      <c r="T132" s="17">
        <v>69.174821638419786</v>
      </c>
      <c r="U132" s="17">
        <v>68.574707895760994</v>
      </c>
      <c r="V132" s="17">
        <v>68.03128470595361</v>
      </c>
      <c r="W132" s="17">
        <v>67.712020042308978</v>
      </c>
    </row>
    <row r="133" spans="1:23" x14ac:dyDescent="0.25">
      <c r="A133" t="s">
        <v>68</v>
      </c>
      <c r="B133" t="s">
        <v>65</v>
      </c>
      <c r="C133" s="17">
        <v>1.8910645006395108</v>
      </c>
      <c r="D133" s="17">
        <v>1.7769885011811382</v>
      </c>
      <c r="E133" s="17">
        <v>1.702081001677086</v>
      </c>
      <c r="F133" s="17">
        <v>1.636907502146931</v>
      </c>
      <c r="G133" s="17">
        <v>1.5851175025906739</v>
      </c>
      <c r="H133" s="17">
        <v>1.5515050030474673</v>
      </c>
      <c r="I133" s="17">
        <v>1.5070965034324795</v>
      </c>
      <c r="J133" s="17">
        <v>1.4772965038305426</v>
      </c>
      <c r="K133" s="17">
        <v>1.4523645042025033</v>
      </c>
      <c r="L133" s="17">
        <v>1.4309765046070919</v>
      </c>
      <c r="M133" s="17">
        <v>1.4124100050116808</v>
      </c>
      <c r="N133" s="17">
        <v>1.3965880054293209</v>
      </c>
      <c r="O133" s="17">
        <v>1.3830785057817043</v>
      </c>
      <c r="P133" s="17">
        <v>1.3715540061797675</v>
      </c>
      <c r="Q133" s="17">
        <v>1.3616350065843565</v>
      </c>
      <c r="R133" s="17">
        <v>1.3531475069628431</v>
      </c>
      <c r="S133" s="17">
        <v>1.3458985073609062</v>
      </c>
      <c r="T133" s="17">
        <v>1.3396470077393925</v>
      </c>
      <c r="U133" s="17">
        <v>1.3343150081439814</v>
      </c>
      <c r="V133" s="17">
        <v>1.3297915085616214</v>
      </c>
      <c r="W133" s="17">
        <v>1.3259695089466332</v>
      </c>
    </row>
    <row r="134" spans="1:23" x14ac:dyDescent="0.25">
      <c r="A134" t="s">
        <v>68</v>
      </c>
      <c r="B134" t="s">
        <v>50</v>
      </c>
      <c r="C134" s="17">
        <v>198.88646056410255</v>
      </c>
      <c r="D134" s="17">
        <v>196.62640478846149</v>
      </c>
      <c r="E134" s="17">
        <v>197.27468538709869</v>
      </c>
      <c r="F134" s="17">
        <v>195.31500405554584</v>
      </c>
      <c r="G134" s="17">
        <v>195.66983552874905</v>
      </c>
      <c r="H134" s="17">
        <v>192.36244906784859</v>
      </c>
      <c r="I134" s="17">
        <v>190.45670312405434</v>
      </c>
      <c r="J134" s="17">
        <v>190.93058829340313</v>
      </c>
      <c r="K134" s="17">
        <v>184.92350703907061</v>
      </c>
      <c r="L134" s="17">
        <v>179.63505016592117</v>
      </c>
      <c r="M134" s="17">
        <v>175.10774518415485</v>
      </c>
      <c r="N134" s="17">
        <v>166.33876865138399</v>
      </c>
      <c r="O134" s="17">
        <v>160.07771469143594</v>
      </c>
      <c r="P134" s="17">
        <v>152.70359583828758</v>
      </c>
      <c r="Q134" s="17">
        <v>146.27136835928826</v>
      </c>
      <c r="R134" s="17">
        <v>139.35537301620028</v>
      </c>
      <c r="S134" s="17">
        <v>135.23472950388987</v>
      </c>
      <c r="T134" s="17">
        <v>130.20021859794784</v>
      </c>
      <c r="U134" s="17">
        <v>123.03111605138255</v>
      </c>
      <c r="V134" s="17">
        <v>116.59905387779423</v>
      </c>
      <c r="W134" s="17">
        <v>108.52006267577764</v>
      </c>
    </row>
    <row r="135" spans="1:23" x14ac:dyDescent="0.25">
      <c r="A135" t="s">
        <v>68</v>
      </c>
      <c r="B135" t="s">
        <v>66</v>
      </c>
      <c r="C135" s="17">
        <v>13.289712506786653</v>
      </c>
      <c r="D135" s="17">
        <v>13.58952901365161</v>
      </c>
      <c r="E135" s="17">
        <v>13.88266002087548</v>
      </c>
      <c r="F135" s="17">
        <v>14.173448528034093</v>
      </c>
      <c r="G135" s="17">
        <v>14.460537035336262</v>
      </c>
      <c r="H135" s="17">
        <v>14.745209043277956</v>
      </c>
      <c r="I135" s="17">
        <v>14.890229550364783</v>
      </c>
      <c r="J135" s="17">
        <v>15.158815058084601</v>
      </c>
      <c r="K135" s="17">
        <v>15.424696065947973</v>
      </c>
      <c r="L135" s="17">
        <v>15.682984073954923</v>
      </c>
      <c r="M135" s="17">
        <v>15.932564582072803</v>
      </c>
      <c r="N135" s="17">
        <v>16.180955090379921</v>
      </c>
      <c r="O135" s="17">
        <v>16.429795598843661</v>
      </c>
      <c r="P135" s="17">
        <v>16.678027607477063</v>
      </c>
      <c r="Q135" s="17">
        <v>16.920327116254025</v>
      </c>
      <c r="R135" s="17">
        <v>17.158972625213714</v>
      </c>
      <c r="S135" s="17">
        <v>17.394801134330017</v>
      </c>
      <c r="T135" s="17">
        <v>17.627740143563777</v>
      </c>
      <c r="U135" s="17">
        <v>17.857385152993309</v>
      </c>
      <c r="V135" s="17">
        <v>18.083853662553349</v>
      </c>
      <c r="W135" s="17">
        <v>18.3072041722439</v>
      </c>
    </row>
    <row r="136" spans="1:23" x14ac:dyDescent="0.25">
      <c r="A136" t="s">
        <v>68</v>
      </c>
      <c r="B136" t="s">
        <v>55</v>
      </c>
      <c r="C136" s="17">
        <v>0</v>
      </c>
      <c r="D136" s="17">
        <v>0</v>
      </c>
      <c r="E136" s="17">
        <v>0.16088950392698348</v>
      </c>
      <c r="F136" s="17">
        <v>0.28740542522338985</v>
      </c>
      <c r="G136" s="17">
        <v>1.2930169007380647</v>
      </c>
      <c r="H136" s="17">
        <v>2.2902412270231665</v>
      </c>
      <c r="I136" s="17">
        <v>3.4195949336380176</v>
      </c>
      <c r="J136" s="17">
        <v>4.4012797963405692</v>
      </c>
      <c r="K136" s="17">
        <v>8.3890443455448356</v>
      </c>
      <c r="L136" s="17">
        <v>12.087616859719816</v>
      </c>
      <c r="M136" s="17">
        <v>18.150455399178412</v>
      </c>
      <c r="N136" s="17">
        <v>23.281971842205763</v>
      </c>
      <c r="O136" s="17">
        <v>28.255531282922991</v>
      </c>
      <c r="P136" s="17">
        <v>32.124009328379088</v>
      </c>
      <c r="Q136" s="17">
        <v>36.238195153532246</v>
      </c>
      <c r="R136" s="17">
        <v>40.526659631235617</v>
      </c>
      <c r="S136" s="17">
        <v>40.954230592264025</v>
      </c>
      <c r="T136" s="17">
        <v>41.043359946923943</v>
      </c>
      <c r="U136" s="17">
        <v>41.065651448617459</v>
      </c>
      <c r="V136" s="17">
        <v>40.921928827333986</v>
      </c>
      <c r="W136" s="17">
        <v>40.483449016530045</v>
      </c>
    </row>
    <row r="137" spans="1:23" x14ac:dyDescent="0.25">
      <c r="A137" t="s">
        <v>69</v>
      </c>
      <c r="B137" t="s">
        <v>49</v>
      </c>
      <c r="C137" s="17">
        <v>510.9808697499999</v>
      </c>
      <c r="D137" s="17">
        <v>508.14919224999994</v>
      </c>
      <c r="E137" s="17">
        <v>502.11726199999987</v>
      </c>
      <c r="F137" s="17">
        <v>499.44814674999998</v>
      </c>
      <c r="G137" s="17">
        <v>492.07464075000007</v>
      </c>
      <c r="H137" s="17">
        <v>486.74748449999981</v>
      </c>
      <c r="I137" s="17">
        <v>475.53302025000011</v>
      </c>
      <c r="J137" s="17">
        <v>465.72389399999997</v>
      </c>
      <c r="K137" s="17">
        <v>450.93486699999994</v>
      </c>
      <c r="L137" s="17">
        <v>438.22779049999986</v>
      </c>
      <c r="M137" s="17">
        <v>421.7576504999999</v>
      </c>
      <c r="N137" s="17">
        <v>406.69311175000007</v>
      </c>
      <c r="O137" s="17">
        <v>388.78766175000004</v>
      </c>
      <c r="P137" s="17">
        <v>373.54040300000008</v>
      </c>
      <c r="Q137" s="17">
        <v>355.88609025000011</v>
      </c>
      <c r="R137" s="17">
        <v>341.09993949999989</v>
      </c>
      <c r="S137" s="17">
        <v>324.48832324999989</v>
      </c>
      <c r="T137" s="17">
        <v>310.68564300000003</v>
      </c>
      <c r="U137" s="17">
        <v>295.80673049999984</v>
      </c>
      <c r="V137" s="17">
        <v>283.33821224999997</v>
      </c>
      <c r="W137" s="17">
        <v>272.00267225000005</v>
      </c>
    </row>
    <row r="138" spans="1:23" x14ac:dyDescent="0.25">
      <c r="A138" t="s">
        <v>69</v>
      </c>
      <c r="B138" t="s">
        <v>47</v>
      </c>
      <c r="C138" s="17">
        <v>248.4567955</v>
      </c>
      <c r="D138" s="17">
        <v>248.94403075000002</v>
      </c>
      <c r="E138" s="17">
        <v>250.26913499999992</v>
      </c>
      <c r="F138" s="17">
        <v>250.51993300000004</v>
      </c>
      <c r="G138" s="17">
        <v>249.78424250000006</v>
      </c>
      <c r="H138" s="17">
        <v>248.21460825000003</v>
      </c>
      <c r="I138" s="17">
        <v>246.00867124999996</v>
      </c>
      <c r="J138" s="17">
        <v>242.49083325000004</v>
      </c>
      <c r="K138" s="17">
        <v>240.62525499999998</v>
      </c>
      <c r="L138" s="17">
        <v>239.267155</v>
      </c>
      <c r="M138" s="17">
        <v>238.00658775000005</v>
      </c>
      <c r="N138" s="17">
        <v>237.00068300000001</v>
      </c>
      <c r="O138" s="17">
        <v>235.95172599999995</v>
      </c>
      <c r="P138" s="17">
        <v>234.15339175000003</v>
      </c>
      <c r="Q138" s="17">
        <v>233.35662249999996</v>
      </c>
      <c r="R138" s="17">
        <v>232.53272525000003</v>
      </c>
      <c r="S138" s="17">
        <v>231.12091400000006</v>
      </c>
      <c r="T138" s="17">
        <v>226.50490649999995</v>
      </c>
      <c r="U138" s="17">
        <v>223.09512100000001</v>
      </c>
      <c r="V138" s="17">
        <v>219.72560250000004</v>
      </c>
      <c r="W138" s="17">
        <v>216.34158375000001</v>
      </c>
    </row>
    <row r="139" spans="1:23" x14ac:dyDescent="0.25">
      <c r="A139" t="s">
        <v>69</v>
      </c>
      <c r="B139" t="s">
        <v>65</v>
      </c>
      <c r="C139" s="17">
        <v>14.118850999999999</v>
      </c>
      <c r="D139" s="17">
        <v>15.295011000000001</v>
      </c>
      <c r="E139" s="17">
        <v>15.455568</v>
      </c>
      <c r="F139" s="17">
        <v>15.755595</v>
      </c>
      <c r="G139" s="17">
        <v>15.8089</v>
      </c>
      <c r="H139" s="17">
        <v>15.664301999999999</v>
      </c>
      <c r="I139" s="17">
        <v>15.598499</v>
      </c>
      <c r="J139" s="17">
        <v>15.588398</v>
      </c>
      <c r="K139" s="17">
        <v>15.480463</v>
      </c>
      <c r="L139" s="17">
        <v>15.488939</v>
      </c>
      <c r="M139" s="17">
        <v>15.781864000000001</v>
      </c>
      <c r="N139" s="17">
        <v>15.718031</v>
      </c>
      <c r="O139" s="17">
        <v>15.679683000000001</v>
      </c>
      <c r="P139" s="17">
        <v>15.711100999999999</v>
      </c>
      <c r="Q139" s="17">
        <v>15.75116</v>
      </c>
      <c r="R139" s="17">
        <v>15.789346</v>
      </c>
      <c r="S139" s="17">
        <v>15.780301</v>
      </c>
      <c r="T139" s="17">
        <v>15.728311</v>
      </c>
      <c r="U139" s="17">
        <v>15.677669</v>
      </c>
      <c r="V139" s="17">
        <v>15.645761</v>
      </c>
      <c r="W139" s="17">
        <v>15.579734</v>
      </c>
    </row>
    <row r="140" spans="1:23" x14ac:dyDescent="0.25">
      <c r="A140" t="s">
        <v>69</v>
      </c>
      <c r="B140" t="s">
        <v>70</v>
      </c>
      <c r="C140" s="17">
        <v>104.509483</v>
      </c>
      <c r="D140" s="17">
        <v>107.667711</v>
      </c>
      <c r="E140" s="17">
        <v>110.65908999999999</v>
      </c>
      <c r="F140" s="17">
        <v>113.908079</v>
      </c>
      <c r="G140" s="17">
        <v>116.77501400000001</v>
      </c>
      <c r="H140" s="17">
        <v>119.96114699999998</v>
      </c>
      <c r="I140" s="17">
        <v>122.71120599999999</v>
      </c>
      <c r="J140" s="17">
        <v>125.80680500000001</v>
      </c>
      <c r="K140" s="17">
        <v>128.44036199999999</v>
      </c>
      <c r="L140" s="17">
        <v>131.47794999999999</v>
      </c>
      <c r="M140" s="17">
        <v>134.07114200000001</v>
      </c>
      <c r="N140" s="17">
        <v>137.03676099999998</v>
      </c>
      <c r="O140" s="17">
        <v>139.48441599999998</v>
      </c>
      <c r="P140" s="17">
        <v>142.327383</v>
      </c>
      <c r="Q140" s="17">
        <v>144.67165599999998</v>
      </c>
      <c r="R140" s="17">
        <v>147.427469</v>
      </c>
      <c r="S140" s="17">
        <v>149.63980899999999</v>
      </c>
      <c r="T140" s="17">
        <v>152.251598</v>
      </c>
      <c r="U140" s="17">
        <v>154.336163</v>
      </c>
      <c r="V140" s="17">
        <v>156.65666800000002</v>
      </c>
      <c r="W140" s="17">
        <v>158.77004700000001</v>
      </c>
    </row>
    <row r="141" spans="1:23" x14ac:dyDescent="0.25">
      <c r="A141" t="s">
        <v>69</v>
      </c>
      <c r="B141" t="s">
        <v>66</v>
      </c>
      <c r="C141" s="17">
        <v>5.6260483584725627</v>
      </c>
      <c r="D141" s="17">
        <v>6.0498169594236009</v>
      </c>
      <c r="E141" s="17">
        <v>6.4487282266182113</v>
      </c>
      <c r="F141" s="17">
        <v>6.9023607510974792</v>
      </c>
      <c r="G141" s="17">
        <v>7.3228525062085801</v>
      </c>
      <c r="H141" s="17">
        <v>7.7597225474783951</v>
      </c>
      <c r="I141" s="17">
        <v>8.0609886858337418</v>
      </c>
      <c r="J141" s="17">
        <v>8.4004736671589608</v>
      </c>
      <c r="K141" s="17">
        <v>8.6611819370600731</v>
      </c>
      <c r="L141" s="17">
        <v>8.9515347258440023</v>
      </c>
      <c r="M141" s="17">
        <v>9.1151603775314864</v>
      </c>
      <c r="N141" s="17">
        <v>9.3432049262795189</v>
      </c>
      <c r="O141" s="17">
        <v>9.5131649705539907</v>
      </c>
      <c r="P141" s="17">
        <v>9.7722877319004233</v>
      </c>
      <c r="Q141" s="17">
        <v>9.8745580461263618</v>
      </c>
      <c r="R141" s="17">
        <v>10.083290176688793</v>
      </c>
      <c r="S141" s="17">
        <v>10.229629305663682</v>
      </c>
      <c r="T141" s="17">
        <v>10.472204060763834</v>
      </c>
      <c r="U141" s="17">
        <v>10.645960625023378</v>
      </c>
      <c r="V141" s="17">
        <v>10.901252881757722</v>
      </c>
      <c r="W141" s="17">
        <v>11.138213667827383</v>
      </c>
    </row>
    <row r="142" spans="1:23" x14ac:dyDescent="0.25">
      <c r="A142" t="s">
        <v>69</v>
      </c>
      <c r="B142" t="s">
        <v>71</v>
      </c>
      <c r="C142" s="17">
        <v>3.5577879999999995</v>
      </c>
      <c r="D142" s="17">
        <v>6.3743284999999998</v>
      </c>
      <c r="E142" s="17">
        <v>9.1759029999999999</v>
      </c>
      <c r="F142" s="17">
        <v>11.7999905</v>
      </c>
      <c r="G142" s="17">
        <v>14.477632000000002</v>
      </c>
      <c r="H142" s="17">
        <v>17.280100999999998</v>
      </c>
      <c r="I142" s="17">
        <v>20.116702499999999</v>
      </c>
      <c r="J142" s="17">
        <v>24.2621155</v>
      </c>
      <c r="K142" s="17">
        <v>27.163240999999996</v>
      </c>
      <c r="L142" s="17">
        <v>30.054981500000004</v>
      </c>
      <c r="M142" s="17">
        <v>33.126537999999996</v>
      </c>
      <c r="N142" s="17">
        <v>36.195424000000003</v>
      </c>
      <c r="O142" s="17">
        <v>39.230677</v>
      </c>
      <c r="P142" s="17">
        <v>43.307131999999996</v>
      </c>
      <c r="Q142" s="17">
        <v>46.3352735</v>
      </c>
      <c r="R142" s="17">
        <v>49.202553000000002</v>
      </c>
      <c r="S142" s="17">
        <v>52.176769999999998</v>
      </c>
      <c r="T142" s="17">
        <v>57.491398000000004</v>
      </c>
      <c r="U142" s="17">
        <v>60.974062000000004</v>
      </c>
      <c r="V142" s="17">
        <v>64.254092499999999</v>
      </c>
      <c r="W142" s="17">
        <v>67.596159999999998</v>
      </c>
    </row>
    <row r="143" spans="1:23" x14ac:dyDescent="0.25">
      <c r="A143" t="s">
        <v>69</v>
      </c>
      <c r="B143" t="s">
        <v>72</v>
      </c>
      <c r="C143" s="17">
        <v>8.7669882499999989</v>
      </c>
      <c r="D143" s="17">
        <v>12.206252000000001</v>
      </c>
      <c r="E143" s="17">
        <v>15.664116249999999</v>
      </c>
      <c r="F143" s="17">
        <v>19.0972665</v>
      </c>
      <c r="G143" s="17">
        <v>22.508007750000001</v>
      </c>
      <c r="H143" s="17">
        <v>25.899256250000001</v>
      </c>
      <c r="I143" s="17">
        <v>29.275892750000001</v>
      </c>
      <c r="J143" s="17">
        <v>32.622597249999998</v>
      </c>
      <c r="K143" s="17">
        <v>36.006681499999999</v>
      </c>
      <c r="L143" s="17">
        <v>39.4019105</v>
      </c>
      <c r="M143" s="17">
        <v>42.79834425</v>
      </c>
      <c r="N143" s="17">
        <v>46.201992250000004</v>
      </c>
      <c r="O143" s="17">
        <v>49.604348000000002</v>
      </c>
      <c r="P143" s="17">
        <v>52.989086999999998</v>
      </c>
      <c r="Q143" s="17">
        <v>56.396583999999997</v>
      </c>
      <c r="R143" s="17">
        <v>59.80361425000001</v>
      </c>
      <c r="S143" s="17">
        <v>63.196653000000012</v>
      </c>
      <c r="T143" s="17">
        <v>66.51680125</v>
      </c>
      <c r="U143" s="17">
        <v>69.864867250000003</v>
      </c>
      <c r="V143" s="17">
        <v>73.213553500000003</v>
      </c>
      <c r="W143" s="17">
        <v>76.561897500000015</v>
      </c>
    </row>
    <row r="144" spans="1:23" x14ac:dyDescent="0.25">
      <c r="A144" t="s">
        <v>69</v>
      </c>
      <c r="B144" t="s">
        <v>73</v>
      </c>
      <c r="C144" s="17">
        <v>29.181883228090513</v>
      </c>
      <c r="D144" s="17">
        <v>30.616128649838178</v>
      </c>
      <c r="E144" s="17">
        <v>31.87657665870713</v>
      </c>
      <c r="F144" s="17">
        <v>33.321165488003814</v>
      </c>
      <c r="G144" s="17">
        <v>34.516276968563176</v>
      </c>
      <c r="H144" s="17">
        <v>35.825211410373484</v>
      </c>
      <c r="I144" s="17">
        <v>36.818990793562868</v>
      </c>
      <c r="J144" s="17">
        <v>37.896494518863456</v>
      </c>
      <c r="K144" s="17">
        <v>38.711261638492488</v>
      </c>
      <c r="L144" s="17">
        <v>39.643833799804625</v>
      </c>
      <c r="M144" s="17">
        <v>40.377645383355357</v>
      </c>
      <c r="N144" s="17">
        <v>41.209406528770259</v>
      </c>
      <c r="O144" s="17">
        <v>41.88486246461536</v>
      </c>
      <c r="P144" s="17">
        <v>42.714420418252111</v>
      </c>
      <c r="Q144" s="17">
        <v>43.415144414852662</v>
      </c>
      <c r="R144" s="17">
        <v>44.281108401310902</v>
      </c>
      <c r="S144" s="17">
        <v>45.047463009970663</v>
      </c>
      <c r="T144" s="17">
        <v>45.974923862043823</v>
      </c>
      <c r="U144" s="17">
        <v>46.836616657165294</v>
      </c>
      <c r="V144" s="17">
        <v>47.832709911192396</v>
      </c>
      <c r="W144" s="17">
        <v>48.880731515278114</v>
      </c>
    </row>
    <row r="145" spans="1:23" x14ac:dyDescent="0.25">
      <c r="A145" t="s">
        <v>69</v>
      </c>
      <c r="B145" t="s">
        <v>48</v>
      </c>
      <c r="C145" s="17">
        <v>0.40560000000000002</v>
      </c>
      <c r="D145" s="17">
        <v>0.82374449999999999</v>
      </c>
      <c r="E145" s="17">
        <v>1.2487344999999999</v>
      </c>
      <c r="F145" s="17">
        <v>1.6915455000000001</v>
      </c>
      <c r="G145" s="17">
        <v>2.1459275</v>
      </c>
      <c r="H145" s="17">
        <v>2.593064</v>
      </c>
      <c r="I145" s="17">
        <v>2.9631429999999996</v>
      </c>
      <c r="J145" s="17">
        <v>3.3517399999999999</v>
      </c>
      <c r="K145" s="17">
        <v>3.7083459999999997</v>
      </c>
      <c r="L145" s="17">
        <v>4.0679959999999999</v>
      </c>
      <c r="M145" s="17">
        <v>4.333844</v>
      </c>
      <c r="N145" s="17">
        <v>4.633114</v>
      </c>
      <c r="O145" s="17">
        <v>4.9005244999999995</v>
      </c>
      <c r="P145" s="17">
        <v>5.218547</v>
      </c>
      <c r="Q145" s="17">
        <v>5.4009155</v>
      </c>
      <c r="R145" s="17">
        <v>5.6504244999999997</v>
      </c>
      <c r="S145" s="17">
        <v>5.8582039999999997</v>
      </c>
      <c r="T145" s="17">
        <v>6.1300949999999998</v>
      </c>
      <c r="U145" s="17">
        <v>6.3564164999999999</v>
      </c>
      <c r="V145" s="17">
        <v>6.6415939999999996</v>
      </c>
      <c r="W145" s="17">
        <v>6.9052939999999996</v>
      </c>
    </row>
    <row r="146" spans="1:23" x14ac:dyDescent="0.25">
      <c r="A146" t="s">
        <v>74</v>
      </c>
      <c r="B146" t="s">
        <v>65</v>
      </c>
      <c r="C146" s="17">
        <v>19.860418500000002</v>
      </c>
      <c r="D146" s="17">
        <v>20.029632501201988</v>
      </c>
      <c r="E146" s="17">
        <v>19.522439251201988</v>
      </c>
      <c r="F146" s="17">
        <v>19.544147002403982</v>
      </c>
      <c r="G146" s="17">
        <v>19.489315753605965</v>
      </c>
      <c r="H146" s="17">
        <v>19.411365252403975</v>
      </c>
      <c r="I146" s="17">
        <v>19.462330003605963</v>
      </c>
      <c r="J146" s="17">
        <v>19.424757753605959</v>
      </c>
      <c r="K146" s="17">
        <v>19.184642503605961</v>
      </c>
      <c r="L146" s="17">
        <v>19.077753252403976</v>
      </c>
      <c r="M146" s="17">
        <v>18.955300003605963</v>
      </c>
      <c r="N146" s="17">
        <v>18.675448253605961</v>
      </c>
      <c r="O146" s="17">
        <v>18.644888254807952</v>
      </c>
      <c r="P146" s="17">
        <v>18.490261504807947</v>
      </c>
      <c r="Q146" s="17">
        <v>18.437972756016467</v>
      </c>
      <c r="R146" s="17">
        <v>18.420583504807951</v>
      </c>
      <c r="S146" s="17">
        <v>18.340382756009937</v>
      </c>
      <c r="T146" s="17">
        <v>18.331440756016466</v>
      </c>
      <c r="U146" s="17">
        <v>18.362890757218455</v>
      </c>
      <c r="V146" s="17">
        <v>18.45333800600994</v>
      </c>
      <c r="W146" s="17">
        <v>18.57346300842044</v>
      </c>
    </row>
    <row r="147" spans="1:23" x14ac:dyDescent="0.25">
      <c r="A147" t="s">
        <v>74</v>
      </c>
      <c r="B147" t="s">
        <v>50</v>
      </c>
      <c r="C147" s="17">
        <v>280.34295959615395</v>
      </c>
      <c r="D147" s="17">
        <v>286.58203530128208</v>
      </c>
      <c r="E147" s="17">
        <v>274.45683237414721</v>
      </c>
      <c r="F147" s="17">
        <v>264.12913104196593</v>
      </c>
      <c r="G147" s="17">
        <v>253.76545395713904</v>
      </c>
      <c r="H147" s="17">
        <v>244.10484696286255</v>
      </c>
      <c r="I147" s="17">
        <v>236.15438431351731</v>
      </c>
      <c r="J147" s="17">
        <v>227.60935718123758</v>
      </c>
      <c r="K147" s="17">
        <v>213.82411068433106</v>
      </c>
      <c r="L147" s="17">
        <v>201.90714613125078</v>
      </c>
      <c r="M147" s="17">
        <v>188.98654758303161</v>
      </c>
      <c r="N147" s="17">
        <v>176.20887895859391</v>
      </c>
      <c r="O147" s="17">
        <v>165.66380593742031</v>
      </c>
      <c r="P147" s="17">
        <v>155.72789097671563</v>
      </c>
      <c r="Q147" s="17">
        <v>146.96003233337319</v>
      </c>
      <c r="R147" s="17">
        <v>137.80363742989567</v>
      </c>
      <c r="S147" s="17">
        <v>132.43783840715935</v>
      </c>
      <c r="T147" s="17">
        <v>127.97998204047195</v>
      </c>
      <c r="U147" s="17">
        <v>123.62889766489127</v>
      </c>
      <c r="V147" s="17">
        <v>119.90240697559527</v>
      </c>
      <c r="W147" s="17">
        <v>116.5568825139672</v>
      </c>
    </row>
    <row r="148" spans="1:23" x14ac:dyDescent="0.25">
      <c r="A148" t="s">
        <v>74</v>
      </c>
      <c r="B148" t="s">
        <v>54</v>
      </c>
      <c r="C148" s="17">
        <v>22.5625705</v>
      </c>
      <c r="D148" s="17">
        <v>22.340719251201989</v>
      </c>
      <c r="E148" s="17">
        <v>22.812356751201985</v>
      </c>
      <c r="F148" s="17">
        <v>24.206566252403974</v>
      </c>
      <c r="G148" s="17">
        <v>24.374755253605962</v>
      </c>
      <c r="H148" s="17">
        <v>25.071698252403969</v>
      </c>
      <c r="I148" s="17">
        <v>25.352867754814483</v>
      </c>
      <c r="J148" s="17">
        <v>25.506533503605965</v>
      </c>
      <c r="K148" s="17">
        <v>25.230232254807952</v>
      </c>
      <c r="L148" s="17">
        <v>25.23379300480795</v>
      </c>
      <c r="M148" s="17">
        <v>25.037480256016465</v>
      </c>
      <c r="N148" s="17">
        <v>24.497848756009937</v>
      </c>
      <c r="O148" s="17">
        <v>24.162781256009943</v>
      </c>
      <c r="P148" s="17">
        <v>23.756604507218455</v>
      </c>
      <c r="Q148" s="17">
        <v>23.808254506009945</v>
      </c>
      <c r="R148" s="17">
        <v>23.859296257211923</v>
      </c>
      <c r="S148" s="17">
        <v>23.787692508420442</v>
      </c>
      <c r="T148" s="17">
        <v>23.685260508420441</v>
      </c>
      <c r="U148" s="17">
        <v>23.721298758413909</v>
      </c>
      <c r="V148" s="17">
        <v>23.799499509622429</v>
      </c>
      <c r="W148" s="17">
        <v>23.843922509615908</v>
      </c>
    </row>
    <row r="149" spans="1:23" x14ac:dyDescent="0.25">
      <c r="A149" t="s">
        <v>74</v>
      </c>
      <c r="B149" t="s">
        <v>75</v>
      </c>
      <c r="C149" s="17">
        <v>84.52474330168539</v>
      </c>
      <c r="D149" s="17">
        <v>85.317380831735051</v>
      </c>
      <c r="E149" s="17">
        <v>85.225294364188812</v>
      </c>
      <c r="F149" s="17">
        <v>85.155168145440399</v>
      </c>
      <c r="G149" s="17">
        <v>84.76150542554258</v>
      </c>
      <c r="H149" s="17">
        <v>84.551514945982845</v>
      </c>
      <c r="I149" s="17">
        <v>83.987961467618575</v>
      </c>
      <c r="J149" s="17">
        <v>83.322619727175748</v>
      </c>
      <c r="K149" s="17">
        <v>82.491308747720325</v>
      </c>
      <c r="L149" s="17">
        <v>81.873206008486264</v>
      </c>
      <c r="M149" s="17">
        <v>81.171729778913431</v>
      </c>
      <c r="N149" s="17">
        <v>80.559138059021834</v>
      </c>
      <c r="O149" s="17">
        <v>79.894244580657627</v>
      </c>
      <c r="P149" s="17">
        <v>79.147483851091494</v>
      </c>
      <c r="Q149" s="17">
        <v>78.451617131141006</v>
      </c>
      <c r="R149" s="17">
        <v>77.790309652776926</v>
      </c>
      <c r="S149" s="17">
        <v>77.064743673210643</v>
      </c>
      <c r="T149" s="17">
        <v>76.370156944846499</v>
      </c>
      <c r="U149" s="17">
        <v>75.562707724895958</v>
      </c>
      <c r="V149" s="17">
        <v>74.893917745329873</v>
      </c>
      <c r="W149" s="17">
        <v>74.18759728625605</v>
      </c>
    </row>
    <row r="150" spans="1:23" x14ac:dyDescent="0.25">
      <c r="A150" t="s">
        <v>74</v>
      </c>
      <c r="B150" t="s">
        <v>55</v>
      </c>
      <c r="C150" s="17">
        <v>0</v>
      </c>
      <c r="D150" s="17">
        <v>0</v>
      </c>
      <c r="E150" s="17">
        <v>0.22389011303238937</v>
      </c>
      <c r="F150" s="17">
        <v>0.38990717598275121</v>
      </c>
      <c r="G150" s="17">
        <v>1.6971721326045133</v>
      </c>
      <c r="H150" s="17">
        <v>2.9477029025220256</v>
      </c>
      <c r="I150" s="17">
        <v>4.3393605903287247</v>
      </c>
      <c r="J150" s="17">
        <v>5.4253004726085896</v>
      </c>
      <c r="K150" s="17">
        <v>10.08025098233562</v>
      </c>
      <c r="L150" s="17">
        <v>14.204508496954347</v>
      </c>
      <c r="M150" s="17">
        <v>20.769298147737508</v>
      </c>
      <c r="N150" s="17">
        <v>26.251626695252188</v>
      </c>
      <c r="O150" s="17">
        <v>31.485340902323166</v>
      </c>
      <c r="P150" s="17">
        <v>35.419174472002275</v>
      </c>
      <c r="Q150" s="17">
        <v>39.574743557652468</v>
      </c>
      <c r="R150" s="17">
        <v>44.110404377796549</v>
      </c>
      <c r="S150" s="17">
        <v>44.247124451815068</v>
      </c>
      <c r="T150" s="17">
        <v>44.530235081322957</v>
      </c>
      <c r="U150" s="17">
        <v>45.108057322288218</v>
      </c>
      <c r="V150" s="17">
        <v>45.795203133379076</v>
      </c>
      <c r="W150" s="17">
        <v>46.552947607827647</v>
      </c>
    </row>
    <row r="151" spans="1:23" x14ac:dyDescent="0.25">
      <c r="A151" t="s">
        <v>74</v>
      </c>
      <c r="B151" t="s">
        <v>49</v>
      </c>
      <c r="C151" s="17">
        <v>10.15183</v>
      </c>
      <c r="D151" s="17">
        <v>10.156858</v>
      </c>
      <c r="E151" s="17">
        <v>10.160605</v>
      </c>
      <c r="F151" s="17">
        <v>10.163235</v>
      </c>
      <c r="G151" s="17">
        <v>10.164873999999999</v>
      </c>
      <c r="H151" s="17">
        <v>10.16564</v>
      </c>
      <c r="I151" s="17">
        <v>10.16563</v>
      </c>
      <c r="J151" s="17">
        <v>10.164928</v>
      </c>
      <c r="K151" s="17">
        <v>10.163606</v>
      </c>
      <c r="L151" s="17">
        <v>10.161727000000001</v>
      </c>
      <c r="M151" s="17">
        <v>10.159345</v>
      </c>
      <c r="N151" s="17">
        <v>10.156509</v>
      </c>
      <c r="O151" s="17">
        <v>10.153263000000001</v>
      </c>
      <c r="P151" s="17">
        <v>10.149644</v>
      </c>
      <c r="Q151" s="17">
        <v>10.145682000000001</v>
      </c>
      <c r="R151" s="17">
        <v>10.141413999999999</v>
      </c>
      <c r="S151" s="17">
        <v>10.136858999999999</v>
      </c>
      <c r="T151" s="17">
        <v>10.132046000000001</v>
      </c>
      <c r="U151" s="17">
        <v>10.126995000000001</v>
      </c>
      <c r="V151" s="17">
        <v>10.121725</v>
      </c>
      <c r="W151" s="17">
        <v>10.116254</v>
      </c>
    </row>
    <row r="152" spans="1:23" x14ac:dyDescent="0.25">
      <c r="A152" t="s">
        <v>74</v>
      </c>
      <c r="B152" t="s">
        <v>52</v>
      </c>
      <c r="C152" s="17">
        <v>71.030867000000001</v>
      </c>
      <c r="D152" s="17">
        <v>69.934376999999998</v>
      </c>
      <c r="E152" s="17">
        <v>67.677684999999997</v>
      </c>
      <c r="F152" s="17">
        <v>65.333832999999998</v>
      </c>
      <c r="G152" s="17">
        <v>63.491029999999995</v>
      </c>
      <c r="H152" s="17">
        <v>62.814393000000003</v>
      </c>
      <c r="I152" s="17">
        <v>62.311553000000004</v>
      </c>
      <c r="J152" s="17">
        <v>61.715516000000001</v>
      </c>
      <c r="K152" s="17">
        <v>60.232286000000002</v>
      </c>
      <c r="L152" s="17">
        <v>59.015141999999997</v>
      </c>
      <c r="M152" s="17">
        <v>58.717390999999999</v>
      </c>
      <c r="N152" s="17">
        <v>57.357211999999997</v>
      </c>
      <c r="O152" s="17">
        <v>57.378045</v>
      </c>
      <c r="P152" s="17">
        <v>56.842378999999994</v>
      </c>
      <c r="Q152" s="17">
        <v>56.891417000000004</v>
      </c>
      <c r="R152" s="17">
        <v>56.911231999999998</v>
      </c>
      <c r="S152" s="17">
        <v>56.333716000000003</v>
      </c>
      <c r="T152" s="17">
        <v>56.205246000000002</v>
      </c>
      <c r="U152" s="17">
        <v>55.913921999999999</v>
      </c>
      <c r="V152" s="17">
        <v>56.166399999999996</v>
      </c>
      <c r="W152" s="17">
        <v>56.627656000000002</v>
      </c>
    </row>
    <row r="153" spans="1:23" x14ac:dyDescent="0.25">
      <c r="A153" t="s">
        <v>74</v>
      </c>
      <c r="B153" t="s">
        <v>47</v>
      </c>
      <c r="C153" s="17">
        <v>40.427441999999999</v>
      </c>
      <c r="D153" s="17">
        <v>40.850268999999997</v>
      </c>
      <c r="E153" s="17">
        <v>40.457292000000002</v>
      </c>
      <c r="F153" s="17">
        <v>40.214325000000002</v>
      </c>
      <c r="G153" s="17">
        <v>39.982581000000003</v>
      </c>
      <c r="H153" s="17">
        <v>39.659610999999998</v>
      </c>
      <c r="I153" s="17">
        <v>39.330244</v>
      </c>
      <c r="J153" s="17">
        <v>39.342551</v>
      </c>
      <c r="K153" s="17">
        <v>38.95796</v>
      </c>
      <c r="L153" s="17">
        <v>38.618517000000004</v>
      </c>
      <c r="M153" s="17">
        <v>38.239201999999999</v>
      </c>
      <c r="N153" s="17">
        <v>38.226692999999997</v>
      </c>
      <c r="O153" s="17">
        <v>37.910061999999996</v>
      </c>
      <c r="P153" s="17">
        <v>37.555207999999993</v>
      </c>
      <c r="Q153" s="17">
        <v>37.596940000000004</v>
      </c>
      <c r="R153" s="17">
        <v>37.306213</v>
      </c>
      <c r="S153" s="17">
        <v>37.429248999999999</v>
      </c>
      <c r="T153" s="17">
        <v>37.193984999999998</v>
      </c>
      <c r="U153" s="17">
        <v>36.971473000000003</v>
      </c>
      <c r="V153" s="17">
        <v>37.132412000000002</v>
      </c>
      <c r="W153" s="17">
        <v>36.945228999999998</v>
      </c>
    </row>
    <row r="154" spans="1:23" x14ac:dyDescent="0.25">
      <c r="A154" t="s">
        <v>74</v>
      </c>
      <c r="B154" t="s">
        <v>76</v>
      </c>
      <c r="C154" s="17">
        <v>45.243684759615896</v>
      </c>
      <c r="D154" s="17">
        <v>45.401376765625848</v>
      </c>
      <c r="E154" s="17">
        <v>44.966832522850808</v>
      </c>
      <c r="F154" s="17">
        <v>44.841139026443713</v>
      </c>
      <c r="G154" s="17">
        <v>44.354391530056226</v>
      </c>
      <c r="H154" s="17">
        <v>43.984644533662177</v>
      </c>
      <c r="I154" s="17">
        <v>43.549379787274646</v>
      </c>
      <c r="J154" s="17">
        <v>43.239417537261623</v>
      </c>
      <c r="K154" s="17">
        <v>42.30561203967865</v>
      </c>
      <c r="L154" s="17">
        <v>41.652496790874096</v>
      </c>
      <c r="M154" s="17">
        <v>41.487607794493115</v>
      </c>
      <c r="N154" s="17">
        <v>41.01772554930109</v>
      </c>
      <c r="O154" s="17">
        <v>40.998005050496545</v>
      </c>
      <c r="P154" s="17">
        <v>40.648335551711561</v>
      </c>
      <c r="Q154" s="17">
        <v>40.493582304102475</v>
      </c>
      <c r="R154" s="17">
        <v>40.342426557708464</v>
      </c>
      <c r="S154" s="17">
        <v>40.086349060125485</v>
      </c>
      <c r="T154" s="17">
        <v>39.790285311314449</v>
      </c>
      <c r="U154" s="17">
        <v>39.777692566128898</v>
      </c>
      <c r="V154" s="17">
        <v>39.736378067337405</v>
      </c>
      <c r="W154" s="17">
        <v>39.923770319741394</v>
      </c>
    </row>
    <row r="155" spans="1:23" x14ac:dyDescent="0.25">
      <c r="A155" t="s">
        <v>74</v>
      </c>
      <c r="B155" t="s">
        <v>77</v>
      </c>
      <c r="C155" s="17">
        <v>175.05312599999999</v>
      </c>
      <c r="D155" s="17">
        <v>180.209045</v>
      </c>
      <c r="E155" s="17">
        <v>168.61709999999999</v>
      </c>
      <c r="F155" s="17">
        <v>163.71047799999999</v>
      </c>
      <c r="G155" s="17">
        <v>162.10727</v>
      </c>
      <c r="H155" s="17">
        <v>157.619957</v>
      </c>
      <c r="I155" s="17">
        <v>156.40965199999999</v>
      </c>
      <c r="J155" s="17">
        <v>154.681443</v>
      </c>
      <c r="K155" s="17">
        <v>151.62236100000001</v>
      </c>
      <c r="L155" s="17">
        <v>148.93639200000001</v>
      </c>
      <c r="M155" s="17">
        <v>147.323185</v>
      </c>
      <c r="N155" s="17">
        <v>144.250754</v>
      </c>
      <c r="O155" s="17">
        <v>143.492366</v>
      </c>
      <c r="P155" s="17">
        <v>141.45343399999999</v>
      </c>
      <c r="Q155" s="17">
        <v>140.426275</v>
      </c>
      <c r="R155" s="17">
        <v>139.72449499999999</v>
      </c>
      <c r="S155" s="17">
        <v>136.56352699999999</v>
      </c>
      <c r="T155" s="17">
        <v>136.91482999999999</v>
      </c>
      <c r="U155" s="17">
        <v>136.97659999999999</v>
      </c>
      <c r="V155" s="17">
        <v>136.95168100000001</v>
      </c>
      <c r="W155" s="17">
        <v>137.95281199999999</v>
      </c>
    </row>
    <row r="156" spans="1:23" x14ac:dyDescent="0.25">
      <c r="C156" s="17">
        <f>+SUM(C128:C155)</f>
        <v>2335.2291509200686</v>
      </c>
      <c r="D156" s="17">
        <f t="shared" ref="D156:W156" si="0">+SUM(D128:D155)</f>
        <v>2362.1730882730926</v>
      </c>
      <c r="E156" s="17">
        <f t="shared" si="0"/>
        <v>2346.6953352740761</v>
      </c>
      <c r="F156" s="17">
        <f t="shared" si="0"/>
        <v>2346.5106170742638</v>
      </c>
      <c r="G156" s="17">
        <f t="shared" si="0"/>
        <v>2338.7005039492606</v>
      </c>
      <c r="H156" s="17">
        <f t="shared" si="0"/>
        <v>2329.9881979597276</v>
      </c>
      <c r="I156" s="17">
        <f t="shared" si="0"/>
        <v>2313.3960023234149</v>
      </c>
      <c r="J156" s="17">
        <f t="shared" si="0"/>
        <v>2302.479555012992</v>
      </c>
      <c r="K156" s="17">
        <f t="shared" si="0"/>
        <v>2271.3884213248584</v>
      </c>
      <c r="L156" s="17">
        <f t="shared" si="0"/>
        <v>2252.3349753708217</v>
      </c>
      <c r="M156" s="17">
        <f t="shared" si="0"/>
        <v>2230.7785594384491</v>
      </c>
      <c r="N156" s="17">
        <f t="shared" si="0"/>
        <v>2203.5391162060805</v>
      </c>
      <c r="O156" s="17">
        <f t="shared" si="0"/>
        <v>2176.711699131436</v>
      </c>
      <c r="P156" s="17">
        <f t="shared" si="0"/>
        <v>2149.9111671978089</v>
      </c>
      <c r="Q156" s="17">
        <f t="shared" si="0"/>
        <v>2122.258285892533</v>
      </c>
      <c r="R156" s="17">
        <f t="shared" si="0"/>
        <v>2099.0847367626948</v>
      </c>
      <c r="S156" s="17">
        <f t="shared" si="0"/>
        <v>2065.3634054972049</v>
      </c>
      <c r="T156" s="17">
        <f t="shared" si="0"/>
        <v>2039.5861788526299</v>
      </c>
      <c r="U156" s="17">
        <f t="shared" si="0"/>
        <v>2006.8628234560131</v>
      </c>
      <c r="V156" s="17">
        <f t="shared" si="0"/>
        <v>1980.4335408712388</v>
      </c>
      <c r="W156" s="17">
        <f t="shared" si="0"/>
        <v>1956.7883180113395</v>
      </c>
    </row>
    <row r="159" spans="1:23" x14ac:dyDescent="0.25">
      <c r="A159" s="34" t="s">
        <v>62</v>
      </c>
      <c r="B159" s="34" t="s">
        <v>63</v>
      </c>
      <c r="C159" s="34">
        <v>2015</v>
      </c>
      <c r="D159" s="34">
        <v>2016</v>
      </c>
      <c r="E159" s="34">
        <v>2017</v>
      </c>
      <c r="F159" s="34">
        <v>2018</v>
      </c>
      <c r="G159" s="34">
        <v>2019</v>
      </c>
      <c r="H159" s="34">
        <v>2020</v>
      </c>
      <c r="I159" s="34">
        <v>2021</v>
      </c>
      <c r="J159" s="34">
        <v>2022</v>
      </c>
      <c r="K159" s="34">
        <v>2023</v>
      </c>
      <c r="L159" s="34">
        <v>2024</v>
      </c>
      <c r="M159" s="34">
        <v>2025</v>
      </c>
      <c r="N159" s="34">
        <v>2026</v>
      </c>
      <c r="O159" s="34">
        <v>2027</v>
      </c>
      <c r="P159" s="34">
        <v>2028</v>
      </c>
      <c r="Q159" s="34">
        <v>2029</v>
      </c>
      <c r="R159" s="34">
        <v>2030</v>
      </c>
      <c r="S159" s="34">
        <v>2031</v>
      </c>
      <c r="T159" s="34">
        <v>2032</v>
      </c>
      <c r="U159" s="34">
        <v>2033</v>
      </c>
      <c r="V159" s="34">
        <v>2034</v>
      </c>
      <c r="W159" s="34">
        <v>2035</v>
      </c>
    </row>
    <row r="161" spans="1:23" x14ac:dyDescent="0.25">
      <c r="A161" t="s">
        <v>64</v>
      </c>
      <c r="B161" t="s">
        <v>65</v>
      </c>
      <c r="C161" s="17">
        <v>23.896564000000005</v>
      </c>
      <c r="D161" s="17">
        <v>23.113197</v>
      </c>
      <c r="E161" s="17">
        <v>22.208782000000003</v>
      </c>
      <c r="F161" s="17">
        <v>21.783380999999999</v>
      </c>
      <c r="G161" s="17">
        <v>21.251497999999994</v>
      </c>
      <c r="H161" s="17">
        <v>20.892212999999998</v>
      </c>
      <c r="I161" s="17">
        <v>20.250222000000001</v>
      </c>
      <c r="J161" s="17">
        <v>19.776567999999997</v>
      </c>
      <c r="K161" s="17">
        <v>19.234732999999999</v>
      </c>
      <c r="L161" s="17">
        <v>19.256597999999997</v>
      </c>
      <c r="M161" s="17">
        <v>19.287157000000001</v>
      </c>
      <c r="N161" s="17">
        <v>19.559852000000003</v>
      </c>
      <c r="O161" s="17">
        <v>19.68262</v>
      </c>
      <c r="P161" s="17">
        <v>19.938134999999999</v>
      </c>
      <c r="Q161" s="17">
        <v>20.065610000000003</v>
      </c>
      <c r="R161" s="17">
        <v>20.292328000000005</v>
      </c>
      <c r="S161" s="17">
        <v>20.371984999999999</v>
      </c>
      <c r="T161" s="17">
        <v>20.567795000000004</v>
      </c>
      <c r="U161" s="17">
        <v>20.585797000000003</v>
      </c>
      <c r="V161" s="17">
        <v>20.657185000000005</v>
      </c>
      <c r="W161" s="17">
        <v>20.840234999999996</v>
      </c>
    </row>
    <row r="162" spans="1:23" x14ac:dyDescent="0.25">
      <c r="A162" t="s">
        <v>64</v>
      </c>
      <c r="B162" t="s">
        <v>50</v>
      </c>
      <c r="C162" s="17">
        <v>369.08112500000004</v>
      </c>
      <c r="D162" s="17">
        <v>373.89379099999996</v>
      </c>
      <c r="E162" s="17">
        <v>375.99710999999996</v>
      </c>
      <c r="F162" s="17">
        <v>382.69730600000003</v>
      </c>
      <c r="G162" s="17">
        <v>383.58557399999995</v>
      </c>
      <c r="H162" s="17">
        <v>386.818262</v>
      </c>
      <c r="I162" s="17">
        <v>385.41028599999999</v>
      </c>
      <c r="J162" s="17">
        <v>387.64380200000005</v>
      </c>
      <c r="K162" s="17">
        <v>385.59742299999999</v>
      </c>
      <c r="L162" s="17">
        <v>389.34639200000004</v>
      </c>
      <c r="M162" s="17">
        <v>388.16737599999999</v>
      </c>
      <c r="N162" s="17">
        <v>389.342556</v>
      </c>
      <c r="O162" s="17">
        <v>387.36591300000003</v>
      </c>
      <c r="P162" s="17">
        <v>389.04155699999995</v>
      </c>
      <c r="Q162" s="17">
        <v>389.00109800000001</v>
      </c>
      <c r="R162" s="17">
        <v>391.90074600000003</v>
      </c>
      <c r="S162" s="17">
        <v>392.20691699999998</v>
      </c>
      <c r="T162" s="17">
        <v>395.34158600000001</v>
      </c>
      <c r="U162" s="17">
        <v>395.12561399999998</v>
      </c>
      <c r="V162" s="17">
        <v>396.35772800000007</v>
      </c>
      <c r="W162" s="17">
        <v>399.57680199999999</v>
      </c>
    </row>
    <row r="163" spans="1:23" x14ac:dyDescent="0.25">
      <c r="A163" t="s">
        <v>64</v>
      </c>
      <c r="B163" t="s">
        <v>66</v>
      </c>
      <c r="C163" s="17">
        <v>12.883025999999999</v>
      </c>
      <c r="D163" s="17">
        <v>14.625565999999999</v>
      </c>
      <c r="E163" s="17">
        <v>16.330136000000003</v>
      </c>
      <c r="F163" s="17">
        <v>18.348006000000002</v>
      </c>
      <c r="G163" s="17">
        <v>19.836447000000003</v>
      </c>
      <c r="H163" s="17">
        <v>21.212015000000001</v>
      </c>
      <c r="I163" s="17">
        <v>21.904318000000004</v>
      </c>
      <c r="J163" s="17">
        <v>22.588428999999998</v>
      </c>
      <c r="K163" s="17">
        <v>22.854064999999999</v>
      </c>
      <c r="L163" s="17">
        <v>23.623469</v>
      </c>
      <c r="M163" s="17">
        <v>24.146137999999997</v>
      </c>
      <c r="N163" s="17">
        <v>24.879767999999999</v>
      </c>
      <c r="O163" s="17">
        <v>25.295863000000004</v>
      </c>
      <c r="P163" s="17">
        <v>25.847138999999999</v>
      </c>
      <c r="Q163" s="17">
        <v>26.153478</v>
      </c>
      <c r="R163" s="17">
        <v>26.584097999999997</v>
      </c>
      <c r="S163" s="17">
        <v>26.778245000000002</v>
      </c>
      <c r="T163" s="17">
        <v>27.149003000000004</v>
      </c>
      <c r="U163" s="17">
        <v>27.240423</v>
      </c>
      <c r="V163" s="17">
        <v>27.421523000000004</v>
      </c>
      <c r="W163" s="17">
        <v>27.788327000000002</v>
      </c>
    </row>
    <row r="164" spans="1:23" x14ac:dyDescent="0.25">
      <c r="A164" t="s">
        <v>64</v>
      </c>
      <c r="B164" t="s">
        <v>67</v>
      </c>
      <c r="C164" s="17">
        <v>40.697578999999998</v>
      </c>
      <c r="D164" s="17">
        <v>39.752536750000004</v>
      </c>
      <c r="E164" s="17">
        <v>39.207644333333334</v>
      </c>
      <c r="F164" s="17">
        <v>39.322069166666665</v>
      </c>
      <c r="G164" s="17">
        <v>39.548235500000004</v>
      </c>
      <c r="H164" s="17">
        <v>40.210175</v>
      </c>
      <c r="I164" s="17">
        <v>40.696457333333328</v>
      </c>
      <c r="J164" s="17">
        <v>41.614135750000003</v>
      </c>
      <c r="K164" s="17">
        <v>42.21997833333333</v>
      </c>
      <c r="L164" s="17">
        <v>43.624254666666673</v>
      </c>
      <c r="M164" s="17">
        <v>44.609034999999999</v>
      </c>
      <c r="N164" s="17">
        <v>45.788641999999996</v>
      </c>
      <c r="O164" s="17">
        <v>46.369974999999997</v>
      </c>
      <c r="P164" s="17">
        <v>47.197600000000001</v>
      </c>
      <c r="Q164" s="17">
        <v>47.631104999999998</v>
      </c>
      <c r="R164" s="17">
        <v>48.264246000000007</v>
      </c>
      <c r="S164" s="17">
        <v>48.483881000000004</v>
      </c>
      <c r="T164" s="17">
        <v>48.979514000000002</v>
      </c>
      <c r="U164" s="17">
        <v>48.994059</v>
      </c>
      <c r="V164" s="17">
        <v>49.150897000000001</v>
      </c>
      <c r="W164" s="17">
        <v>49.638868000000002</v>
      </c>
    </row>
    <row r="165" spans="1:23" x14ac:dyDescent="0.25">
      <c r="A165" t="s">
        <v>64</v>
      </c>
      <c r="B165" t="s">
        <v>55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</row>
    <row r="166" spans="1:23" x14ac:dyDescent="0.25">
      <c r="A166" t="s">
        <v>68</v>
      </c>
      <c r="B166" t="s">
        <v>65</v>
      </c>
      <c r="C166" s="17">
        <v>1.8937749999999995</v>
      </c>
      <c r="D166" s="17">
        <v>1.7820859999999998</v>
      </c>
      <c r="E166" s="17">
        <v>1.7093919999999998</v>
      </c>
      <c r="F166" s="17">
        <v>1.6463449999999999</v>
      </c>
      <c r="G166" s="17">
        <v>1.5966340000000003</v>
      </c>
      <c r="H166" s="17">
        <v>1.5650380000000002</v>
      </c>
      <c r="I166" s="17">
        <v>1.5224790000000001</v>
      </c>
      <c r="J166" s="17">
        <v>1.494693</v>
      </c>
      <c r="K166" s="17">
        <v>1.4718010000000001</v>
      </c>
      <c r="L166" s="17">
        <v>1.452439</v>
      </c>
      <c r="M166" s="17">
        <v>1.4359089999999999</v>
      </c>
      <c r="N166" s="17">
        <v>1.42214</v>
      </c>
      <c r="O166" s="17">
        <v>1.4107459999999996</v>
      </c>
      <c r="P166" s="17">
        <v>1.4013420000000001</v>
      </c>
      <c r="Q166" s="17">
        <v>1.3935630000000001</v>
      </c>
      <c r="R166" s="17">
        <v>1.387267</v>
      </c>
      <c r="S166" s="17">
        <v>1.3822269999999999</v>
      </c>
      <c r="T166" s="17">
        <v>1.3782239999999999</v>
      </c>
      <c r="U166" s="17">
        <v>1.3751690000000001</v>
      </c>
      <c r="V166" s="17">
        <v>1.3729420000000001</v>
      </c>
      <c r="W166" s="17">
        <v>1.3714649999999999</v>
      </c>
    </row>
    <row r="167" spans="1:23" x14ac:dyDescent="0.25">
      <c r="A167" t="s">
        <v>68</v>
      </c>
      <c r="B167" t="s">
        <v>50</v>
      </c>
      <c r="C167" s="17">
        <v>199.73557899999997</v>
      </c>
      <c r="D167" s="17">
        <v>199.83359299999998</v>
      </c>
      <c r="E167" s="17">
        <v>200.32656299999999</v>
      </c>
      <c r="F167" s="17">
        <v>200.80976199999998</v>
      </c>
      <c r="G167" s="17">
        <v>201.387518</v>
      </c>
      <c r="H167" s="17">
        <v>202.23121900000001</v>
      </c>
      <c r="I167" s="17">
        <v>200.865734</v>
      </c>
      <c r="J167" s="17">
        <v>201.48532400000005</v>
      </c>
      <c r="K167" s="17">
        <v>202.16966200000002</v>
      </c>
      <c r="L167" s="17">
        <v>202.84158099999999</v>
      </c>
      <c r="M167" s="17">
        <v>203.48370599999998</v>
      </c>
      <c r="N167" s="17">
        <v>204.19581600000001</v>
      </c>
      <c r="O167" s="17">
        <v>204.99294799999998</v>
      </c>
      <c r="P167" s="17">
        <v>205.85913400000001</v>
      </c>
      <c r="Q167" s="17">
        <v>206.73341199999999</v>
      </c>
      <c r="R167" s="17">
        <v>207.64093800000001</v>
      </c>
      <c r="S167" s="17">
        <v>208.58640000000003</v>
      </c>
      <c r="T167" s="17">
        <v>209.56377199999997</v>
      </c>
      <c r="U167" s="17">
        <v>210.56912499999999</v>
      </c>
      <c r="V167" s="17">
        <v>211.60232500000001</v>
      </c>
      <c r="W167" s="17">
        <v>212.662327</v>
      </c>
    </row>
    <row r="168" spans="1:23" x14ac:dyDescent="0.25">
      <c r="A168" t="s">
        <v>68</v>
      </c>
      <c r="B168" t="s">
        <v>66</v>
      </c>
      <c r="C168" s="17">
        <v>13.319702999999999</v>
      </c>
      <c r="D168" s="17">
        <v>13.650648</v>
      </c>
      <c r="E168" s="17">
        <v>13.975907000000001</v>
      </c>
      <c r="F168" s="17">
        <v>14.300312999999999</v>
      </c>
      <c r="G168" s="17">
        <v>14.622349999999999</v>
      </c>
      <c r="H168" s="17">
        <v>14.942874000000002</v>
      </c>
      <c r="I168" s="17">
        <v>15.122791000000001</v>
      </c>
      <c r="J168" s="17">
        <v>15.429820999999999</v>
      </c>
      <c r="K168" s="17">
        <v>15.73554</v>
      </c>
      <c r="L168" s="17">
        <v>16.034953999999999</v>
      </c>
      <c r="M168" s="17">
        <v>16.326926</v>
      </c>
      <c r="N168" s="17">
        <v>16.619118</v>
      </c>
      <c r="O168" s="17">
        <v>16.913263000000001</v>
      </c>
      <c r="P168" s="17">
        <v>17.208296000000001</v>
      </c>
      <c r="Q168" s="17">
        <v>17.498733999999999</v>
      </c>
      <c r="R168" s="17">
        <v>17.786908999999998</v>
      </c>
      <c r="S168" s="17">
        <v>18.073693999999996</v>
      </c>
      <c r="T168" s="17">
        <v>18.359023000000004</v>
      </c>
      <c r="U168" s="17">
        <v>18.642442000000003</v>
      </c>
      <c r="V168" s="17">
        <v>18.924089000000002</v>
      </c>
      <c r="W168" s="17">
        <v>19.204032000000002</v>
      </c>
    </row>
    <row r="169" spans="1:23" x14ac:dyDescent="0.25">
      <c r="A169" t="s">
        <v>68</v>
      </c>
      <c r="B169" t="s">
        <v>55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</row>
    <row r="170" spans="1:23" x14ac:dyDescent="0.25">
      <c r="A170" t="s">
        <v>69</v>
      </c>
      <c r="B170" t="s">
        <v>49</v>
      </c>
      <c r="C170" s="17">
        <v>514.07273099999998</v>
      </c>
      <c r="D170" s="17">
        <v>514.26463200000001</v>
      </c>
      <c r="E170" s="17">
        <v>511.19767899999999</v>
      </c>
      <c r="F170" s="17">
        <v>511.69171400000005</v>
      </c>
      <c r="G170" s="17">
        <v>507.82180899999997</v>
      </c>
      <c r="H170" s="17">
        <v>506.26495</v>
      </c>
      <c r="I170" s="17">
        <v>499.0526989999999</v>
      </c>
      <c r="J170" s="17">
        <v>493.86025400000005</v>
      </c>
      <c r="K170" s="17">
        <v>484.17992300000003</v>
      </c>
      <c r="L170" s="17">
        <v>477.06093399999997</v>
      </c>
      <c r="M170" s="17">
        <v>466.58498400000002</v>
      </c>
      <c r="N170" s="17">
        <v>459.25535200000002</v>
      </c>
      <c r="O170" s="17">
        <v>448.94015899999999</v>
      </c>
      <c r="P170" s="17">
        <v>442.18836500000009</v>
      </c>
      <c r="Q170" s="17">
        <v>433.17528300000004</v>
      </c>
      <c r="R170" s="17">
        <v>427.94926500000003</v>
      </c>
      <c r="S170" s="17">
        <v>420.90864799999997</v>
      </c>
      <c r="T170" s="17">
        <v>417.49566400000003</v>
      </c>
      <c r="U170" s="17">
        <v>412.40056499999997</v>
      </c>
      <c r="V170" s="17">
        <v>410.08843499999995</v>
      </c>
      <c r="W170" s="17">
        <v>408.12610800000004</v>
      </c>
    </row>
    <row r="171" spans="1:23" x14ac:dyDescent="0.25">
      <c r="A171" t="s">
        <v>69</v>
      </c>
      <c r="B171" t="s">
        <v>47</v>
      </c>
      <c r="C171" s="17">
        <v>253.77770599999999</v>
      </c>
      <c r="D171" s="17">
        <v>259.55425100000002</v>
      </c>
      <c r="E171" s="17">
        <v>266.11274399999996</v>
      </c>
      <c r="F171" s="17">
        <v>271.46753699999999</v>
      </c>
      <c r="G171" s="17">
        <v>275.86911500000002</v>
      </c>
      <c r="H171" s="17">
        <v>279.42906800000003</v>
      </c>
      <c r="I171" s="17">
        <v>282.38724100000002</v>
      </c>
      <c r="J171" s="17">
        <v>283.93757600000004</v>
      </c>
      <c r="K171" s="17">
        <v>287.37242599999996</v>
      </c>
      <c r="L171" s="17">
        <v>291.30297499999995</v>
      </c>
      <c r="M171" s="17">
        <v>295.26626300000004</v>
      </c>
      <c r="N171" s="17">
        <v>299.526634</v>
      </c>
      <c r="O171" s="17">
        <v>303.68175199999996</v>
      </c>
      <c r="P171" s="17">
        <v>306.90368900000004</v>
      </c>
      <c r="Q171" s="17">
        <v>311.27147199999996</v>
      </c>
      <c r="R171" s="17">
        <v>315.63068900000002</v>
      </c>
      <c r="S171" s="17">
        <v>319.42139800000007</v>
      </c>
      <c r="T171" s="17">
        <v>319.61094999999995</v>
      </c>
      <c r="U171" s="17">
        <v>321.50954200000001</v>
      </c>
      <c r="V171" s="17">
        <v>323.65518500000002</v>
      </c>
      <c r="W171" s="17">
        <v>325.82001700000001</v>
      </c>
    </row>
    <row r="172" spans="1:23" x14ac:dyDescent="0.25">
      <c r="A172" t="s">
        <v>69</v>
      </c>
      <c r="B172" t="s">
        <v>65</v>
      </c>
      <c r="C172" s="17">
        <v>14.118850999999999</v>
      </c>
      <c r="D172" s="17">
        <v>15.295011000000001</v>
      </c>
      <c r="E172" s="17">
        <v>15.455568</v>
      </c>
      <c r="F172" s="17">
        <v>15.755595</v>
      </c>
      <c r="G172" s="17">
        <v>15.8089</v>
      </c>
      <c r="H172" s="17">
        <v>15.664301999999999</v>
      </c>
      <c r="I172" s="17">
        <v>15.598499</v>
      </c>
      <c r="J172" s="17">
        <v>15.588398</v>
      </c>
      <c r="K172" s="17">
        <v>15.480463</v>
      </c>
      <c r="L172" s="17">
        <v>15.488939</v>
      </c>
      <c r="M172" s="17">
        <v>15.781864000000001</v>
      </c>
      <c r="N172" s="17">
        <v>15.718031</v>
      </c>
      <c r="O172" s="17">
        <v>15.679683000000001</v>
      </c>
      <c r="P172" s="17">
        <v>15.711100999999999</v>
      </c>
      <c r="Q172" s="17">
        <v>15.75116</v>
      </c>
      <c r="R172" s="17">
        <v>15.789346</v>
      </c>
      <c r="S172" s="17">
        <v>15.780301</v>
      </c>
      <c r="T172" s="17">
        <v>15.728311</v>
      </c>
      <c r="U172" s="17">
        <v>15.677669</v>
      </c>
      <c r="V172" s="17">
        <v>15.645761</v>
      </c>
      <c r="W172" s="17">
        <v>15.579734</v>
      </c>
    </row>
    <row r="173" spans="1:23" x14ac:dyDescent="0.25">
      <c r="A173" t="s">
        <v>69</v>
      </c>
      <c r="B173" t="s">
        <v>70</v>
      </c>
      <c r="C173" s="17">
        <v>104.509483</v>
      </c>
      <c r="D173" s="17">
        <v>107.667711</v>
      </c>
      <c r="E173" s="17">
        <v>110.65908999999999</v>
      </c>
      <c r="F173" s="17">
        <v>113.908079</v>
      </c>
      <c r="G173" s="17">
        <v>116.77501400000001</v>
      </c>
      <c r="H173" s="17">
        <v>119.96114699999998</v>
      </c>
      <c r="I173" s="17">
        <v>122.71120599999999</v>
      </c>
      <c r="J173" s="17">
        <v>125.80680500000001</v>
      </c>
      <c r="K173" s="17">
        <v>128.44036199999999</v>
      </c>
      <c r="L173" s="17">
        <v>131.47794999999999</v>
      </c>
      <c r="M173" s="17">
        <v>134.07114200000001</v>
      </c>
      <c r="N173" s="17">
        <v>137.03676099999998</v>
      </c>
      <c r="O173" s="17">
        <v>139.48441599999998</v>
      </c>
      <c r="P173" s="17">
        <v>142.327383</v>
      </c>
      <c r="Q173" s="17">
        <v>144.67165599999998</v>
      </c>
      <c r="R173" s="17">
        <v>147.427469</v>
      </c>
      <c r="S173" s="17">
        <v>149.63980899999999</v>
      </c>
      <c r="T173" s="17">
        <v>152.251598</v>
      </c>
      <c r="U173" s="17">
        <v>154.336163</v>
      </c>
      <c r="V173" s="17">
        <v>156.65666800000002</v>
      </c>
      <c r="W173" s="17">
        <v>158.77004700000001</v>
      </c>
    </row>
    <row r="174" spans="1:23" x14ac:dyDescent="0.25">
      <c r="A174" t="s">
        <v>69</v>
      </c>
      <c r="B174" t="s">
        <v>66</v>
      </c>
      <c r="C174" s="17">
        <v>5.2153088584725626</v>
      </c>
      <c r="D174" s="17">
        <v>5.2172557094236005</v>
      </c>
      <c r="E174" s="17">
        <v>5.1861412266182114</v>
      </c>
      <c r="F174" s="17">
        <v>5.1911532510974787</v>
      </c>
      <c r="G174" s="17">
        <v>5.1518927562085803</v>
      </c>
      <c r="H174" s="17">
        <v>5.1360982974783953</v>
      </c>
      <c r="I174" s="17">
        <v>5.062929435833742</v>
      </c>
      <c r="J174" s="17">
        <v>5.0102516671589612</v>
      </c>
      <c r="K174" s="17">
        <v>4.9120439370600728</v>
      </c>
      <c r="L174" s="17">
        <v>4.8398212258440036</v>
      </c>
      <c r="M174" s="17">
        <v>4.7335418775314873</v>
      </c>
      <c r="N174" s="17">
        <v>4.6591821762795185</v>
      </c>
      <c r="O174" s="17">
        <v>4.5545337205539909</v>
      </c>
      <c r="P174" s="17">
        <v>4.4860362319004228</v>
      </c>
      <c r="Q174" s="17">
        <v>4.3945977961263614</v>
      </c>
      <c r="R174" s="17">
        <v>4.3415794266887939</v>
      </c>
      <c r="S174" s="17">
        <v>4.2701518056636809</v>
      </c>
      <c r="T174" s="17">
        <v>4.2355268107638349</v>
      </c>
      <c r="U174" s="17">
        <v>4.1838366250233765</v>
      </c>
      <c r="V174" s="17">
        <v>4.1603798817577227</v>
      </c>
      <c r="W174" s="17">
        <v>4.1404719178273828</v>
      </c>
    </row>
    <row r="175" spans="1:23" x14ac:dyDescent="0.25">
      <c r="A175" t="s">
        <v>69</v>
      </c>
      <c r="B175" t="s">
        <v>71</v>
      </c>
      <c r="C175" s="17">
        <v>1.6558899999999999</v>
      </c>
      <c r="D175" s="17">
        <v>2.5754830000000002</v>
      </c>
      <c r="E175" s="17">
        <v>3.5275710000000005</v>
      </c>
      <c r="F175" s="17">
        <v>4.3606729999999994</v>
      </c>
      <c r="G175" s="17">
        <v>5.2787280000000001</v>
      </c>
      <c r="H175" s="17">
        <v>6.3346270000000002</v>
      </c>
      <c r="I175" s="17">
        <v>7.4105639999999999</v>
      </c>
      <c r="J175" s="17">
        <v>9.9325720000000004</v>
      </c>
      <c r="K175" s="17">
        <v>11.017947999999999</v>
      </c>
      <c r="L175" s="17">
        <v>12.122594000000001</v>
      </c>
      <c r="M175" s="17">
        <v>13.490652000000001</v>
      </c>
      <c r="N175" s="17">
        <v>14.902030000000002</v>
      </c>
      <c r="O175" s="17">
        <v>16.322246</v>
      </c>
      <c r="P175" s="17">
        <v>19.002583999999999</v>
      </c>
      <c r="Q175" s="17">
        <v>20.518148999999998</v>
      </c>
      <c r="R175" s="17">
        <v>21.904491</v>
      </c>
      <c r="S175" s="17">
        <v>23.422788000000001</v>
      </c>
      <c r="T175" s="17">
        <v>27.747252000000003</v>
      </c>
      <c r="U175" s="17">
        <v>29.791784</v>
      </c>
      <c r="V175" s="17">
        <v>31.491318000000003</v>
      </c>
      <c r="W175" s="17">
        <v>33.224135999999994</v>
      </c>
    </row>
    <row r="176" spans="1:23" x14ac:dyDescent="0.25">
      <c r="A176" t="s">
        <v>69</v>
      </c>
      <c r="B176" t="s">
        <v>72</v>
      </c>
      <c r="C176" s="17">
        <v>5.4567279999999991</v>
      </c>
      <c r="D176" s="17">
        <v>5.5849710000000004</v>
      </c>
      <c r="E176" s="17">
        <v>5.7305440000000001</v>
      </c>
      <c r="F176" s="17">
        <v>5.8483819999999991</v>
      </c>
      <c r="G176" s="17">
        <v>5.9446000000000003</v>
      </c>
      <c r="H176" s="17">
        <v>6.0211420000000002</v>
      </c>
      <c r="I176" s="17">
        <v>6.0838769999999993</v>
      </c>
      <c r="J176" s="17">
        <v>6.114452</v>
      </c>
      <c r="K176" s="17">
        <v>6.1877779999999998</v>
      </c>
      <c r="L176" s="17">
        <v>6.2719939999999994</v>
      </c>
      <c r="M176" s="17">
        <v>6.3558759999999994</v>
      </c>
      <c r="N176" s="17">
        <v>6.4479709999999999</v>
      </c>
      <c r="O176" s="17">
        <v>6.5373000000000001</v>
      </c>
      <c r="P176" s="17">
        <v>6.6047479999999998</v>
      </c>
      <c r="Q176" s="17">
        <v>6.6982760000000008</v>
      </c>
      <c r="R176" s="17">
        <v>6.7917069999999997</v>
      </c>
      <c r="S176" s="17">
        <v>6.8716020000000011</v>
      </c>
      <c r="T176" s="17">
        <v>6.8693149999999994</v>
      </c>
      <c r="U176" s="17">
        <v>6.9065829999999995</v>
      </c>
      <c r="V176" s="17">
        <v>6.949241999999999</v>
      </c>
      <c r="W176" s="17">
        <v>6.9923149999999996</v>
      </c>
    </row>
    <row r="177" spans="1:23" x14ac:dyDescent="0.25">
      <c r="A177" t="s">
        <v>69</v>
      </c>
      <c r="B177" t="s">
        <v>73</v>
      </c>
      <c r="C177" s="17">
        <v>27.760644728090504</v>
      </c>
      <c r="D177" s="17">
        <v>27.771007649838179</v>
      </c>
      <c r="E177" s="17">
        <v>27.605387908707129</v>
      </c>
      <c r="F177" s="17">
        <v>27.632066488003808</v>
      </c>
      <c r="G177" s="17">
        <v>27.423086218563174</v>
      </c>
      <c r="H177" s="17">
        <v>27.339013660373485</v>
      </c>
      <c r="I177" s="17">
        <v>26.949542043562872</v>
      </c>
      <c r="J177" s="17">
        <v>26.669142768863459</v>
      </c>
      <c r="K177" s="17">
        <v>26.146391388492493</v>
      </c>
      <c r="L177" s="17">
        <v>25.761956049804621</v>
      </c>
      <c r="M177" s="17">
        <v>25.19624013335536</v>
      </c>
      <c r="N177" s="17">
        <v>24.800429778770255</v>
      </c>
      <c r="O177" s="17">
        <v>24.243394964615355</v>
      </c>
      <c r="P177" s="17">
        <v>23.878788668252106</v>
      </c>
      <c r="Q177" s="17">
        <v>23.392069664852666</v>
      </c>
      <c r="R177" s="17">
        <v>23.109857401310901</v>
      </c>
      <c r="S177" s="17">
        <v>22.729654259970662</v>
      </c>
      <c r="T177" s="17">
        <v>22.545348362043825</v>
      </c>
      <c r="U177" s="17">
        <v>22.270205907165295</v>
      </c>
      <c r="V177" s="17">
        <v>22.145347661192393</v>
      </c>
      <c r="W177" s="17">
        <v>22.039379265278122</v>
      </c>
    </row>
    <row r="178" spans="1:23" x14ac:dyDescent="0.25">
      <c r="A178" t="s">
        <v>69</v>
      </c>
      <c r="B178" t="s">
        <v>48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</row>
    <row r="179" spans="1:23" x14ac:dyDescent="0.25">
      <c r="A179" t="s">
        <v>74</v>
      </c>
      <c r="B179" t="s">
        <v>65</v>
      </c>
      <c r="C179" s="17">
        <v>19.866143999999998</v>
      </c>
      <c r="D179" s="17">
        <v>20.040488</v>
      </c>
      <c r="E179" s="17">
        <v>19.538114</v>
      </c>
      <c r="F179" s="17">
        <v>19.564587000000003</v>
      </c>
      <c r="G179" s="17">
        <v>19.514704999999999</v>
      </c>
      <c r="H179" s="17">
        <v>19.441884999999999</v>
      </c>
      <c r="I179" s="17">
        <v>19.498148</v>
      </c>
      <c r="J179" s="17">
        <v>19.466200999999998</v>
      </c>
      <c r="K179" s="17">
        <v>19.232326</v>
      </c>
      <c r="L179" s="17">
        <v>19.131957</v>
      </c>
      <c r="M179" s="17">
        <v>19.016306999999998</v>
      </c>
      <c r="N179" s="17">
        <v>18.744216999999999</v>
      </c>
      <c r="O179" s="17">
        <v>18.721651000000001</v>
      </c>
      <c r="P179" s="17">
        <v>18.575291</v>
      </c>
      <c r="Q179" s="17">
        <v>18.531553000000002</v>
      </c>
      <c r="R179" s="17">
        <v>18.523142</v>
      </c>
      <c r="S179" s="17">
        <v>18.452014999999999</v>
      </c>
      <c r="T179" s="17">
        <v>18.452087000000002</v>
      </c>
      <c r="U179" s="17">
        <v>18.492533000000002</v>
      </c>
      <c r="V179" s="17">
        <v>18.592139000000003</v>
      </c>
      <c r="W179" s="17">
        <v>18.720752000000001</v>
      </c>
    </row>
    <row r="180" spans="1:23" x14ac:dyDescent="0.25">
      <c r="A180" t="s">
        <v>74</v>
      </c>
      <c r="B180" t="s">
        <v>50</v>
      </c>
      <c r="C180" s="17">
        <v>280.63356900000002</v>
      </c>
      <c r="D180" s="17">
        <v>288.36699800000002</v>
      </c>
      <c r="E180" s="17">
        <v>277.71641300000005</v>
      </c>
      <c r="F180" s="17">
        <v>273.86334000000005</v>
      </c>
      <c r="G180" s="17">
        <v>271.01616799999999</v>
      </c>
      <c r="H180" s="17">
        <v>268.769656</v>
      </c>
      <c r="I180" s="17">
        <v>268.22859599999998</v>
      </c>
      <c r="J180" s="17">
        <v>266.75254200000001</v>
      </c>
      <c r="K180" s="17">
        <v>263.34318999999994</v>
      </c>
      <c r="L180" s="17">
        <v>261.02922100000001</v>
      </c>
      <c r="M180" s="17">
        <v>260.16831300000001</v>
      </c>
      <c r="N180" s="17">
        <v>258.04450000000003</v>
      </c>
      <c r="O180" s="17">
        <v>257.78583799999996</v>
      </c>
      <c r="P180" s="17">
        <v>256.65090299999997</v>
      </c>
      <c r="Q180" s="17">
        <v>256.90168700000004</v>
      </c>
      <c r="R180" s="17">
        <v>257.01395100000002</v>
      </c>
      <c r="S180" s="17">
        <v>256.23641599999996</v>
      </c>
      <c r="T180" s="17">
        <v>256.36371000000003</v>
      </c>
      <c r="U180" s="17">
        <v>257.13911400000001</v>
      </c>
      <c r="V180" s="17">
        <v>258.50872500000003</v>
      </c>
      <c r="W180" s="17">
        <v>260.47975200000002</v>
      </c>
    </row>
    <row r="181" spans="1:23" x14ac:dyDescent="0.25">
      <c r="A181" t="s">
        <v>74</v>
      </c>
      <c r="B181" t="s">
        <v>54</v>
      </c>
      <c r="C181" s="17">
        <v>22.567716000000001</v>
      </c>
      <c r="D181" s="17">
        <v>22.351217999999999</v>
      </c>
      <c r="E181" s="17">
        <v>22.828409999999998</v>
      </c>
      <c r="F181" s="17">
        <v>24.228425000000001</v>
      </c>
      <c r="G181" s="17">
        <v>24.402946999999998</v>
      </c>
      <c r="H181" s="17">
        <v>25.106592999999997</v>
      </c>
      <c r="I181" s="17">
        <v>25.394834000000003</v>
      </c>
      <c r="J181" s="17">
        <v>25.556086000000004</v>
      </c>
      <c r="K181" s="17">
        <v>25.288232000000001</v>
      </c>
      <c r="L181" s="17">
        <v>25.300633999999999</v>
      </c>
      <c r="M181" s="17">
        <v>25.113612000000003</v>
      </c>
      <c r="N181" s="17">
        <v>24.584515999999997</v>
      </c>
      <c r="O181" s="17">
        <v>24.260322000000002</v>
      </c>
      <c r="P181" s="17">
        <v>23.865371000000003</v>
      </c>
      <c r="Q181" s="17">
        <v>23.928662000000006</v>
      </c>
      <c r="R181" s="17">
        <v>23.991849999999999</v>
      </c>
      <c r="S181" s="17">
        <v>23.932524000000001</v>
      </c>
      <c r="T181" s="17">
        <v>23.842306000000001</v>
      </c>
      <c r="U181" s="17">
        <v>23.890527999999996</v>
      </c>
      <c r="V181" s="17">
        <v>23.981048000000001</v>
      </c>
      <c r="W181" s="17">
        <v>24.036979000000002</v>
      </c>
    </row>
    <row r="182" spans="1:23" x14ac:dyDescent="0.25">
      <c r="A182" t="s">
        <v>74</v>
      </c>
      <c r="B182" t="s">
        <v>75</v>
      </c>
      <c r="C182" s="17">
        <v>84.876310000000004</v>
      </c>
      <c r="D182" s="17">
        <v>86.007399000000007</v>
      </c>
      <c r="E182" s="17">
        <v>86.242969000000002</v>
      </c>
      <c r="F182" s="17">
        <v>86.501225000000005</v>
      </c>
      <c r="G182" s="17">
        <v>86.453920999999994</v>
      </c>
      <c r="H182" s="17">
        <v>86.601529999999997</v>
      </c>
      <c r="I182" s="17">
        <v>86.412413999999998</v>
      </c>
      <c r="J182" s="17">
        <v>86.144914999999997</v>
      </c>
      <c r="K182" s="17">
        <v>85.757389000000003</v>
      </c>
      <c r="L182" s="17">
        <v>85.603224999999995</v>
      </c>
      <c r="M182" s="17">
        <v>85.392015999999998</v>
      </c>
      <c r="N182" s="17">
        <v>85.337074999999999</v>
      </c>
      <c r="O182" s="17">
        <v>85.251114999999999</v>
      </c>
      <c r="P182" s="17">
        <v>85.106202999999994</v>
      </c>
      <c r="Q182" s="17">
        <v>85.036118000000002</v>
      </c>
      <c r="R182" s="17">
        <v>85.033643999999995</v>
      </c>
      <c r="S182" s="17">
        <v>84.978617</v>
      </c>
      <c r="T182" s="17">
        <v>84.954933999999994</v>
      </c>
      <c r="U182" s="17">
        <v>84.820957000000007</v>
      </c>
      <c r="V182" s="17">
        <v>84.839219</v>
      </c>
      <c r="W182" s="17">
        <v>84.778394000000006</v>
      </c>
    </row>
    <row r="183" spans="1:23" x14ac:dyDescent="0.25">
      <c r="A183" t="s">
        <v>74</v>
      </c>
      <c r="B183" t="s">
        <v>55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</row>
    <row r="184" spans="1:23" x14ac:dyDescent="0.25">
      <c r="A184" t="s">
        <v>74</v>
      </c>
      <c r="B184" t="s">
        <v>49</v>
      </c>
      <c r="C184" s="17">
        <v>10.15183</v>
      </c>
      <c r="D184" s="17">
        <v>10.156858</v>
      </c>
      <c r="E184" s="17">
        <v>10.160605</v>
      </c>
      <c r="F184" s="17">
        <v>10.163235</v>
      </c>
      <c r="G184" s="17">
        <v>10.164873999999999</v>
      </c>
      <c r="H184" s="17">
        <v>10.16564</v>
      </c>
      <c r="I184" s="17">
        <v>10.16563</v>
      </c>
      <c r="J184" s="17">
        <v>10.164928</v>
      </c>
      <c r="K184" s="17">
        <v>10.163606</v>
      </c>
      <c r="L184" s="17">
        <v>10.161727000000001</v>
      </c>
      <c r="M184" s="17">
        <v>10.159345</v>
      </c>
      <c r="N184" s="17">
        <v>10.156509</v>
      </c>
      <c r="O184" s="17">
        <v>10.153263000000001</v>
      </c>
      <c r="P184" s="17">
        <v>10.149644</v>
      </c>
      <c r="Q184" s="17">
        <v>10.145682000000001</v>
      </c>
      <c r="R184" s="17">
        <v>10.141413999999999</v>
      </c>
      <c r="S184" s="17">
        <v>10.136858999999999</v>
      </c>
      <c r="T184" s="17">
        <v>10.132046000000001</v>
      </c>
      <c r="U184" s="17">
        <v>10.126995000000001</v>
      </c>
      <c r="V184" s="17">
        <v>10.121725</v>
      </c>
      <c r="W184" s="17">
        <v>10.116254</v>
      </c>
    </row>
    <row r="185" spans="1:23" x14ac:dyDescent="0.25">
      <c r="A185" t="s">
        <v>74</v>
      </c>
      <c r="B185" t="s">
        <v>52</v>
      </c>
      <c r="C185" s="17">
        <v>71.030867000000001</v>
      </c>
      <c r="D185" s="17">
        <v>69.934376999999998</v>
      </c>
      <c r="E185" s="17">
        <v>67.677684999999997</v>
      </c>
      <c r="F185" s="17">
        <v>65.333832999999998</v>
      </c>
      <c r="G185" s="17">
        <v>63.491029999999995</v>
      </c>
      <c r="H185" s="17">
        <v>62.814393000000003</v>
      </c>
      <c r="I185" s="17">
        <v>62.311553000000004</v>
      </c>
      <c r="J185" s="17">
        <v>61.715516000000001</v>
      </c>
      <c r="K185" s="17">
        <v>60.232286000000002</v>
      </c>
      <c r="L185" s="17">
        <v>59.015141999999997</v>
      </c>
      <c r="M185" s="17">
        <v>58.717390999999999</v>
      </c>
      <c r="N185" s="17">
        <v>57.357211999999997</v>
      </c>
      <c r="O185" s="17">
        <v>57.378045</v>
      </c>
      <c r="P185" s="17">
        <v>56.842378999999994</v>
      </c>
      <c r="Q185" s="17">
        <v>56.891417000000004</v>
      </c>
      <c r="R185" s="17">
        <v>56.911231999999998</v>
      </c>
      <c r="S185" s="17">
        <v>56.333716000000003</v>
      </c>
      <c r="T185" s="17">
        <v>56.205246000000002</v>
      </c>
      <c r="U185" s="17">
        <v>55.913921999999999</v>
      </c>
      <c r="V185" s="17">
        <v>56.166399999999996</v>
      </c>
      <c r="W185" s="17">
        <v>56.627656000000002</v>
      </c>
    </row>
    <row r="186" spans="1:23" x14ac:dyDescent="0.25">
      <c r="A186" t="s">
        <v>74</v>
      </c>
      <c r="B186" t="s">
        <v>47</v>
      </c>
      <c r="C186" s="17">
        <v>40.427441999999999</v>
      </c>
      <c r="D186" s="17">
        <v>40.850268999999997</v>
      </c>
      <c r="E186" s="17">
        <v>40.457292000000002</v>
      </c>
      <c r="F186" s="17">
        <v>40.214325000000002</v>
      </c>
      <c r="G186" s="17">
        <v>39.982581000000003</v>
      </c>
      <c r="H186" s="17">
        <v>39.659610999999998</v>
      </c>
      <c r="I186" s="17">
        <v>39.330244</v>
      </c>
      <c r="J186" s="17">
        <v>39.342551</v>
      </c>
      <c r="K186" s="17">
        <v>38.95796</v>
      </c>
      <c r="L186" s="17">
        <v>38.618517000000004</v>
      </c>
      <c r="M186" s="17">
        <v>38.239201999999999</v>
      </c>
      <c r="N186" s="17">
        <v>38.226692999999997</v>
      </c>
      <c r="O186" s="17">
        <v>37.910061999999996</v>
      </c>
      <c r="P186" s="17">
        <v>37.555207999999993</v>
      </c>
      <c r="Q186" s="17">
        <v>37.596940000000004</v>
      </c>
      <c r="R186" s="17">
        <v>37.306213</v>
      </c>
      <c r="S186" s="17">
        <v>37.429248999999999</v>
      </c>
      <c r="T186" s="17">
        <v>37.193984999999998</v>
      </c>
      <c r="U186" s="17">
        <v>36.971473000000003</v>
      </c>
      <c r="V186" s="17">
        <v>37.132412000000002</v>
      </c>
      <c r="W186" s="17">
        <v>36.945228999999998</v>
      </c>
    </row>
    <row r="187" spans="1:23" x14ac:dyDescent="0.25">
      <c r="A187" t="s">
        <v>74</v>
      </c>
      <c r="B187" t="s">
        <v>76</v>
      </c>
      <c r="C187" s="17">
        <v>45.311643000000004</v>
      </c>
      <c r="D187" s="17">
        <v>45.531340999999998</v>
      </c>
      <c r="E187" s="17">
        <v>45.153800000000004</v>
      </c>
      <c r="F187" s="17">
        <v>45.082681999999998</v>
      </c>
      <c r="G187" s="17">
        <v>44.651254999999999</v>
      </c>
      <c r="H187" s="17">
        <v>44.336432000000002</v>
      </c>
      <c r="I187" s="17">
        <v>43.956705999999997</v>
      </c>
      <c r="J187" s="17">
        <v>43.704039999999999</v>
      </c>
      <c r="K187" s="17">
        <v>42.832847000000001</v>
      </c>
      <c r="L187" s="17">
        <v>42.243313999999998</v>
      </c>
      <c r="M187" s="17">
        <v>42.143926999999998</v>
      </c>
      <c r="N187" s="17">
        <v>41.747765000000001</v>
      </c>
      <c r="O187" s="17">
        <v>41.802632000000003</v>
      </c>
      <c r="P187" s="17">
        <v>41.528663999999999</v>
      </c>
      <c r="Q187" s="17">
        <v>41.450921999999998</v>
      </c>
      <c r="R187" s="17">
        <v>41.379315000000005</v>
      </c>
      <c r="S187" s="17">
        <v>41.202307000000005</v>
      </c>
      <c r="T187" s="17">
        <v>40.983345</v>
      </c>
      <c r="U187" s="17">
        <v>41.046264999999998</v>
      </c>
      <c r="V187" s="17">
        <v>41.080479000000004</v>
      </c>
      <c r="W187" s="17">
        <v>41.336193999999999</v>
      </c>
    </row>
    <row r="188" spans="1:23" x14ac:dyDescent="0.25">
      <c r="A188" t="s">
        <v>74</v>
      </c>
      <c r="B188" t="s">
        <v>77</v>
      </c>
      <c r="C188" s="17">
        <v>175.05312599999999</v>
      </c>
      <c r="D188" s="17">
        <v>180.209045</v>
      </c>
      <c r="E188" s="17">
        <v>168.61709999999999</v>
      </c>
      <c r="F188" s="17">
        <v>163.71047799999999</v>
      </c>
      <c r="G188" s="17">
        <v>162.10727</v>
      </c>
      <c r="H188" s="17">
        <v>157.619957</v>
      </c>
      <c r="I188" s="17">
        <v>156.40965199999999</v>
      </c>
      <c r="J188" s="17">
        <v>154.681443</v>
      </c>
      <c r="K188" s="17">
        <v>151.62236100000001</v>
      </c>
      <c r="L188" s="17">
        <v>148.93639200000001</v>
      </c>
      <c r="M188" s="17">
        <v>147.323185</v>
      </c>
      <c r="N188" s="17">
        <v>144.250754</v>
      </c>
      <c r="O188" s="17">
        <v>143.492366</v>
      </c>
      <c r="P188" s="17">
        <v>141.45343399999999</v>
      </c>
      <c r="Q188" s="17">
        <v>140.426275</v>
      </c>
      <c r="R188" s="17">
        <v>139.72449499999999</v>
      </c>
      <c r="S188" s="17">
        <v>136.56352699999999</v>
      </c>
      <c r="T188" s="17">
        <v>136.91482999999999</v>
      </c>
      <c r="U188" s="17">
        <v>136.97659999999999</v>
      </c>
      <c r="V188" s="17">
        <v>136.95168100000001</v>
      </c>
      <c r="W188" s="17">
        <v>137.95281199999999</v>
      </c>
    </row>
    <row r="189" spans="1:23" x14ac:dyDescent="0.25">
      <c r="C189" s="17">
        <f>+SUM(C161:C188)</f>
        <v>2337.9933405865636</v>
      </c>
      <c r="D189" s="17">
        <f t="shared" ref="D189:W189" si="1">+SUM(D161:D188)</f>
        <v>2368.029733109262</v>
      </c>
      <c r="E189" s="17">
        <f t="shared" si="1"/>
        <v>2353.6226474686587</v>
      </c>
      <c r="F189" s="17">
        <f t="shared" si="1"/>
        <v>2363.4245119057682</v>
      </c>
      <c r="G189" s="17">
        <f t="shared" si="1"/>
        <v>2363.6861524747724</v>
      </c>
      <c r="H189" s="17">
        <f t="shared" si="1"/>
        <v>2368.537840957852</v>
      </c>
      <c r="I189" s="17">
        <f t="shared" si="1"/>
        <v>2362.7366218127295</v>
      </c>
      <c r="J189" s="17">
        <f t="shared" si="1"/>
        <v>2364.4804461860226</v>
      </c>
      <c r="K189" s="17">
        <f t="shared" si="1"/>
        <v>2350.4507346588866</v>
      </c>
      <c r="L189" s="17">
        <f t="shared" si="1"/>
        <v>2350.5469799423154</v>
      </c>
      <c r="M189" s="17">
        <f t="shared" si="1"/>
        <v>2345.2101080108873</v>
      </c>
      <c r="N189" s="17">
        <f t="shared" si="1"/>
        <v>2342.6035239550497</v>
      </c>
      <c r="O189" s="17">
        <f t="shared" si="1"/>
        <v>2338.2301066851692</v>
      </c>
      <c r="P189" s="17">
        <f t="shared" si="1"/>
        <v>2339.3229949001529</v>
      </c>
      <c r="Q189" s="17">
        <f t="shared" si="1"/>
        <v>2339.2589194609786</v>
      </c>
      <c r="R189" s="17">
        <f t="shared" si="1"/>
        <v>2346.826191828</v>
      </c>
      <c r="S189" s="17">
        <f t="shared" si="1"/>
        <v>2344.1929310656346</v>
      </c>
      <c r="T189" s="17">
        <f t="shared" si="1"/>
        <v>2352.865371172808</v>
      </c>
      <c r="U189" s="17">
        <f t="shared" si="1"/>
        <v>2354.9873645321886</v>
      </c>
      <c r="V189" s="17">
        <f t="shared" si="1"/>
        <v>2363.6528535429507</v>
      </c>
      <c r="W189" s="17">
        <f t="shared" si="1"/>
        <v>2376.7682861831054</v>
      </c>
    </row>
  </sheetData>
  <mergeCells count="4">
    <mergeCell ref="G4:J4"/>
    <mergeCell ref="G6:J6"/>
    <mergeCell ref="A67:K67"/>
    <mergeCell ref="M67:W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Graph Data</vt:lpstr>
      <vt:lpstr>Option 1 - Results</vt:lpstr>
      <vt:lpstr>Option 2 - Results</vt:lpstr>
      <vt:lpstr>Option 3 - Results</vt:lpstr>
      <vt:lpstr>chrt_Fuels Demand</vt:lpstr>
      <vt:lpstr>chrt_GHGs</vt:lpstr>
      <vt:lpstr>chrt_FuelsCosts</vt:lpstr>
      <vt:lpstr>Chrt_FuelCosts_Bar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Greenizan</dc:creator>
  <cp:lastModifiedBy>Bill Greenizan</cp:lastModifiedBy>
  <dcterms:created xsi:type="dcterms:W3CDTF">2017-06-28T13:59:47Z</dcterms:created>
  <dcterms:modified xsi:type="dcterms:W3CDTF">2017-06-28T18:38:42Z</dcterms:modified>
</cp:coreProperties>
</file>