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Users\CEF\Hydro 2017\OEFC\RbP\Outlook\07. July\"/>
    </mc:Choice>
  </mc:AlternateContent>
  <bookViews>
    <workbookView xWindow="0" yWindow="0" windowWidth="28800" windowHeight="12435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F25" i="1"/>
  <c r="E25" i="1"/>
  <c r="H14" i="1" l="1"/>
  <c r="G14" i="1"/>
  <c r="F14" i="1"/>
  <c r="E14" i="1"/>
  <c r="D14" i="1"/>
  <c r="H8" i="1"/>
  <c r="G8" i="1"/>
  <c r="F8" i="1"/>
  <c r="E8" i="1"/>
  <c r="D8" i="1"/>
  <c r="H16" i="1" l="1"/>
  <c r="F16" i="1"/>
  <c r="G16" i="1"/>
  <c r="D16" i="1"/>
  <c r="E16" i="1"/>
</calcChain>
</file>

<file path=xl/sharedStrings.xml><?xml version="1.0" encoding="utf-8"?>
<sst xmlns="http://schemas.openxmlformats.org/spreadsheetml/2006/main" count="44" uniqueCount="35">
  <si>
    <t>2016-17</t>
  </si>
  <si>
    <t>2017-18</t>
  </si>
  <si>
    <t>2018-19</t>
  </si>
  <si>
    <t>2019-20</t>
  </si>
  <si>
    <t>2020-21</t>
  </si>
  <si>
    <t>OPG</t>
  </si>
  <si>
    <t xml:space="preserve"> </t>
  </si>
  <si>
    <t>ONFA Update as of March 31, 2017</t>
  </si>
  <si>
    <t>20170501-1</t>
  </si>
  <si>
    <t>20170509-1</t>
  </si>
  <si>
    <t>20170517-3</t>
  </si>
  <si>
    <t>20170518-1</t>
  </si>
  <si>
    <t>Updating OPG Income Tax Expense for 2016-17 (March 2017 Shareholder Presentation)</t>
  </si>
  <si>
    <t>20170615-1</t>
  </si>
  <si>
    <t>H1 IFRS Adjustment for 2016-17</t>
  </si>
  <si>
    <t>20170622-1</t>
  </si>
  <si>
    <t>TOTAL OPG Change</t>
  </si>
  <si>
    <t>TOTAL Hydro One Change</t>
  </si>
  <si>
    <t>Change ID#</t>
  </si>
  <si>
    <t>20170510-1</t>
  </si>
  <si>
    <t>TOTAL CHANGES SINCE DOCUMENT</t>
  </si>
  <si>
    <t>Updating H1 2016-17 Net Income with year end information</t>
  </si>
  <si>
    <t>TBD</t>
  </si>
  <si>
    <t>In Fiscal Plan</t>
  </si>
  <si>
    <t>Additional Risk</t>
  </si>
  <si>
    <t>RISKS</t>
  </si>
  <si>
    <t>OPG RISK</t>
  </si>
  <si>
    <t>Revised OPG Net Income - Q1 2017 FS</t>
  </si>
  <si>
    <t>Updating H1 Net Income to include pref shares in 2016-17 year end information</t>
  </si>
  <si>
    <r>
      <t>Hydro One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</si>
  <si>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Net Income of OPG, H1 Changes vs. 2017 Budget Interim</t>
  </si>
  <si>
    <t>OPG Actual IFRS revision since Budget</t>
  </si>
  <si>
    <t>Estimated IFRS Consolidation risk as of Budget 2017</t>
  </si>
  <si>
    <t xml:space="preserve">Note, that CEFD's Hydro One net income figure above is currently $5M higher than the figure being carried by OPCD. This is because OPCD applied a 70% allocation to Hydro One preferred share net income of $18M, rather than a 100% allocation as preferred shares are 100% owned by the province.  OPCD agreed with CEFD's revision but stated that they would revise if the AG requested a revision.  CEFD is following up with OPCD to see if this revision is being made. If the revision is not made, there will be a slight inconsistency between the OEFC ESDI figure and the Hydro One net income published in public accounts.   </t>
  </si>
  <si>
    <t>Corporate Electricity Finance Division, OFA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</si>
</sst>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??_);_(@_)"/>
    <numFmt numFmtId="166" formatCode="[$-409]mmmm\ d\,\ 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1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left" indent="3"/>
    </xf>
    <xf numFmtId="0" fontId="1" fillId="0" borderId="0" xfId="0" applyFont="1" applyAlignment="1">
      <alignment horizontal="left" indent="2"/>
    </xf>
    <xf numFmtId="0" fontId="0" fillId="0" borderId="0" xfId="0" applyAlignment="1">
      <alignment vertical="top"/>
    </xf>
    <xf numFmtId="164" fontId="0" fillId="0" borderId="0" xfId="0" applyNumberFormat="1" applyFill="1" applyBorder="1" applyAlignment="1">
      <alignment vertical="top" wrapText="1"/>
    </xf>
    <xf numFmtId="0" fontId="0" fillId="0" borderId="0" xfId="0" applyFont="1" applyAlignment="1">
      <alignment horizontal="left" vertical="top" indent="3"/>
    </xf>
    <xf numFmtId="0" fontId="4" fillId="0" borderId="0" xfId="0" applyFont="1" applyFill="1" applyBorder="1" applyAlignment="1">
      <alignment horizontal="left" vertical="top" wrapText="1" indent="3"/>
    </xf>
    <xf numFmtId="0" fontId="0" fillId="0" borderId="0" xfId="0" applyAlignment="1">
      <alignment horizontal="left" indent="1"/>
    </xf>
    <xf numFmtId="164" fontId="0" fillId="0" borderId="0" xfId="0" applyNumberFormat="1"/>
    <xf numFmtId="164" fontId="0" fillId="0" borderId="2" xfId="0" applyNumberForma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166" fontId="1" fillId="0" borderId="0" xfId="0" applyNumberFormat="1" applyFont="1" applyAlignment="1">
      <alignment horizontal="left"/>
    </xf>
  </cellXfs>
  <cellStyles count="2">
    <cellStyle name="Normal" xfId="0" builtinId="0"/>
    <cellStyle name="Normal 2 3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B12" sqref="B12"/>
    </sheetView>
  </sheetViews>
  <sheetFormatPr defaultRowHeight="15" x14ac:dyDescent="0.25"/>
  <cols>
    <col min="1" max="1" width="8.140625" customWidth="1"/>
    <col min="2" max="2" width="92" customWidth="1"/>
    <col min="3" max="3" width="15.28515625" customWidth="1"/>
  </cols>
  <sheetData>
    <row r="1" spans="1:9" ht="21" x14ac:dyDescent="0.35">
      <c r="A1" t="s">
        <v>6</v>
      </c>
      <c r="B1" s="2" t="s">
        <v>30</v>
      </c>
    </row>
    <row r="2" spans="1:9" x14ac:dyDescent="0.25">
      <c r="C2" s="1" t="s">
        <v>18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</row>
    <row r="3" spans="1:9" x14ac:dyDescent="0.25">
      <c r="A3" t="s">
        <v>6</v>
      </c>
      <c r="B3" s="1" t="s">
        <v>5</v>
      </c>
    </row>
    <row r="4" spans="1:9" x14ac:dyDescent="0.25">
      <c r="B4" s="6" t="s">
        <v>7</v>
      </c>
      <c r="C4" t="s">
        <v>8</v>
      </c>
      <c r="D4" s="9">
        <v>41</v>
      </c>
      <c r="E4" s="9">
        <v>0</v>
      </c>
      <c r="F4" s="9">
        <v>0</v>
      </c>
      <c r="G4" s="9">
        <v>0</v>
      </c>
      <c r="H4" s="9">
        <v>0</v>
      </c>
    </row>
    <row r="5" spans="1:9" x14ac:dyDescent="0.25">
      <c r="B5" s="6" t="s">
        <v>27</v>
      </c>
      <c r="C5" t="s">
        <v>9</v>
      </c>
      <c r="D5" s="9">
        <v>-2</v>
      </c>
      <c r="E5" s="9">
        <v>0</v>
      </c>
      <c r="F5" s="9">
        <v>0</v>
      </c>
      <c r="G5" s="9">
        <v>0</v>
      </c>
      <c r="H5" s="9">
        <v>0</v>
      </c>
    </row>
    <row r="6" spans="1:9" x14ac:dyDescent="0.25">
      <c r="B6" s="6" t="s">
        <v>12</v>
      </c>
      <c r="C6" t="s">
        <v>11</v>
      </c>
      <c r="D6" s="9">
        <v>7</v>
      </c>
      <c r="E6" s="9">
        <v>0</v>
      </c>
      <c r="F6" s="9">
        <v>0</v>
      </c>
      <c r="G6" s="9">
        <v>0</v>
      </c>
      <c r="H6" s="9">
        <v>0</v>
      </c>
    </row>
    <row r="7" spans="1:9" x14ac:dyDescent="0.25">
      <c r="B7" s="6" t="s">
        <v>31</v>
      </c>
      <c r="C7" t="s">
        <v>13</v>
      </c>
      <c r="D7" s="14">
        <v>-3</v>
      </c>
      <c r="E7" s="14">
        <v>0</v>
      </c>
      <c r="F7" s="14">
        <v>0</v>
      </c>
      <c r="G7" s="14">
        <v>0</v>
      </c>
      <c r="H7" s="14">
        <v>0</v>
      </c>
    </row>
    <row r="8" spans="1:9" x14ac:dyDescent="0.25">
      <c r="B8" s="7" t="s">
        <v>16</v>
      </c>
      <c r="C8" s="1"/>
      <c r="D8" s="15">
        <f>SUM(D4:D7)</f>
        <v>43</v>
      </c>
      <c r="E8" s="15">
        <f>SUM(E4:E7)</f>
        <v>0</v>
      </c>
      <c r="F8" s="15">
        <f>SUM(F4:F7)</f>
        <v>0</v>
      </c>
      <c r="G8" s="15">
        <f>SUM(G4:G7)</f>
        <v>0</v>
      </c>
      <c r="H8" s="15">
        <f>SUM(H4:H7)</f>
        <v>0</v>
      </c>
    </row>
    <row r="9" spans="1:9" x14ac:dyDescent="0.25">
      <c r="D9" s="9"/>
      <c r="E9" s="9"/>
      <c r="F9" s="9"/>
      <c r="G9" s="9"/>
      <c r="H9" s="9"/>
    </row>
    <row r="10" spans="1:9" ht="17.25" x14ac:dyDescent="0.25">
      <c r="A10" t="s">
        <v>6</v>
      </c>
      <c r="B10" s="1" t="s">
        <v>29</v>
      </c>
      <c r="D10" s="9"/>
      <c r="E10" s="9"/>
      <c r="F10" s="9"/>
      <c r="G10" s="9"/>
      <c r="H10" s="9"/>
    </row>
    <row r="11" spans="1:9" x14ac:dyDescent="0.25">
      <c r="B11" s="6" t="s">
        <v>21</v>
      </c>
      <c r="C11" t="s">
        <v>19</v>
      </c>
      <c r="D11" s="9">
        <v>-39.393531092721801</v>
      </c>
      <c r="E11" s="9">
        <v>0</v>
      </c>
      <c r="F11" s="9">
        <v>0</v>
      </c>
      <c r="G11" s="9">
        <v>0</v>
      </c>
      <c r="H11" s="9">
        <v>0</v>
      </c>
      <c r="I11" s="4"/>
    </row>
    <row r="12" spans="1:9" x14ac:dyDescent="0.25">
      <c r="B12" s="6" t="s">
        <v>28</v>
      </c>
      <c r="C12" t="s">
        <v>10</v>
      </c>
      <c r="D12" s="9">
        <v>18</v>
      </c>
      <c r="E12" s="9">
        <v>0</v>
      </c>
      <c r="F12" s="9">
        <v>0</v>
      </c>
      <c r="G12" s="9">
        <v>0</v>
      </c>
      <c r="H12" s="9">
        <v>0</v>
      </c>
    </row>
    <row r="13" spans="1:9" x14ac:dyDescent="0.25">
      <c r="B13" s="6" t="s">
        <v>14</v>
      </c>
      <c r="C13" t="s">
        <v>15</v>
      </c>
      <c r="D13" s="14">
        <v>7.0049999999998818</v>
      </c>
      <c r="E13" s="14">
        <v>0</v>
      </c>
      <c r="F13" s="14">
        <v>0</v>
      </c>
      <c r="G13" s="14">
        <v>0</v>
      </c>
      <c r="H13" s="14">
        <v>0</v>
      </c>
    </row>
    <row r="14" spans="1:9" x14ac:dyDescent="0.25">
      <c r="B14" s="7" t="s">
        <v>17</v>
      </c>
      <c r="C14" s="1"/>
      <c r="D14" s="15">
        <f>SUM(D11:D13)</f>
        <v>-14.388531092721919</v>
      </c>
      <c r="E14" s="15">
        <f>SUM(E11:E13)</f>
        <v>0</v>
      </c>
      <c r="F14" s="15">
        <f>SUM(F11:F13)</f>
        <v>0</v>
      </c>
      <c r="G14" s="15">
        <f>SUM(G11:G13)</f>
        <v>0</v>
      </c>
      <c r="H14" s="15">
        <f>SUM(H11:H13)</f>
        <v>0</v>
      </c>
    </row>
    <row r="15" spans="1:9" x14ac:dyDescent="0.25">
      <c r="D15" s="15"/>
      <c r="E15" s="15"/>
      <c r="F15" s="15"/>
      <c r="G15" s="15"/>
      <c r="H15" s="15"/>
    </row>
    <row r="16" spans="1:9" ht="15.75" thickBot="1" x14ac:dyDescent="0.3">
      <c r="A16" t="s">
        <v>6</v>
      </c>
      <c r="B16" s="3" t="s">
        <v>20</v>
      </c>
      <c r="D16" s="16">
        <f>SUM(D14,D8)</f>
        <v>28.611468907278081</v>
      </c>
      <c r="E16" s="16">
        <f>SUM(E14,E8)</f>
        <v>0</v>
      </c>
      <c r="F16" s="16">
        <f>SUM(F14,F8)</f>
        <v>0</v>
      </c>
      <c r="G16" s="16">
        <f>SUM(G14,G8)</f>
        <v>0</v>
      </c>
      <c r="H16" s="16">
        <f>SUM(H14,H8)</f>
        <v>0</v>
      </c>
    </row>
    <row r="19" spans="1:8" ht="21" x14ac:dyDescent="0.35">
      <c r="B19" s="2" t="s">
        <v>25</v>
      </c>
    </row>
    <row r="21" spans="1:8" x14ac:dyDescent="0.25">
      <c r="A21" t="s">
        <v>6</v>
      </c>
      <c r="B21" s="1" t="s">
        <v>26</v>
      </c>
    </row>
    <row r="22" spans="1:8" x14ac:dyDescent="0.25">
      <c r="B22" s="1"/>
      <c r="D22" s="5" t="s">
        <v>0</v>
      </c>
      <c r="E22" s="5" t="s">
        <v>1</v>
      </c>
      <c r="F22" s="5" t="s">
        <v>2</v>
      </c>
      <c r="G22" s="5" t="s">
        <v>3</v>
      </c>
      <c r="H22" s="5" t="s">
        <v>4</v>
      </c>
    </row>
    <row r="23" spans="1:8" x14ac:dyDescent="0.25">
      <c r="B23" s="11" t="s">
        <v>32</v>
      </c>
      <c r="C23" s="9"/>
      <c r="D23" s="9">
        <v>-75</v>
      </c>
      <c r="E23" s="9">
        <v>-425</v>
      </c>
      <c r="F23" s="9">
        <v>-525</v>
      </c>
      <c r="G23" s="9">
        <v>-675</v>
      </c>
      <c r="H23" s="9" t="s">
        <v>22</v>
      </c>
    </row>
    <row r="24" spans="1:8" s="8" customFormat="1" x14ac:dyDescent="0.25">
      <c r="B24" s="10" t="s">
        <v>23</v>
      </c>
      <c r="D24" s="14">
        <v>-78</v>
      </c>
      <c r="E24" s="14">
        <v>-400</v>
      </c>
      <c r="F24" s="14"/>
      <c r="G24" s="14">
        <v>-200</v>
      </c>
      <c r="H24" s="14"/>
    </row>
    <row r="25" spans="1:8" x14ac:dyDescent="0.25">
      <c r="B25" s="12" t="s">
        <v>24</v>
      </c>
      <c r="E25" s="13">
        <f>E23-E24</f>
        <v>-25</v>
      </c>
      <c r="F25" s="13">
        <f t="shared" ref="F25:G25" si="0">F23-F24</f>
        <v>-525</v>
      </c>
      <c r="G25" s="13">
        <f t="shared" si="0"/>
        <v>-475</v>
      </c>
      <c r="H25" s="13"/>
    </row>
    <row r="27" spans="1:8" ht="68.25" customHeight="1" x14ac:dyDescent="0.25">
      <c r="A27" s="8">
        <v>1</v>
      </c>
      <c r="B27" s="17" t="s">
        <v>33</v>
      </c>
      <c r="C27" s="17"/>
      <c r="D27" s="17"/>
      <c r="E27" s="17"/>
      <c r="F27" s="17"/>
      <c r="G27" s="17"/>
      <c r="H27" s="17"/>
    </row>
    <row r="30" spans="1:8" x14ac:dyDescent="0.25">
      <c r="B30" s="1" t="s">
        <v>34</v>
      </c>
    </row>
    <row r="31" spans="1:8" x14ac:dyDescent="0.25">
      <c r="B31" s="18">
        <v>42927</v>
      </c>
    </row>
  </sheetData>
  <mergeCells count="1">
    <mergeCell ref="B27:H27"/>
  </mergeCells>
  <conditionalFormatting sqref="C4:C13">
    <cfRule type="duplicateValues" dxfId="0" priority="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Ontario Financing Authority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Shajee K8</dc:creator>
  <cp:lastModifiedBy>Bruno Amara</cp:lastModifiedBy>
  <dcterms:created xsi:type="dcterms:W3CDTF">2017-07-10T18:13:53Z</dcterms:created>
  <dcterms:modified xsi:type="dcterms:W3CDTF">2017-07-11T15:43:03Z</dcterms:modified>
</cp:coreProperties>
</file>