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4" rupBuild="9303"/>
  <workbookPr defaultThemeVersion="124226"/>
  <bookViews>
    <workbookView xWindow="0" yWindow="45" windowWidth="20730" windowHeight="10545"/>
  </bookViews>
  <sheets>
    <sheet name="Sheet1" sheetId="1" r:id="rId1"/>
    <sheet name="Sheet2" sheetId="2" r:id="rId2"/>
    <sheet name="Sheet3" sheetId="3" r:id="rId3"/>
  </sheets>
  <definedNames>
    <definedName name="_xlnm.Print_Area" localSheetId="0">Sheet1!$A$1:$D$55</definedName>
    <definedName name="_xlnm.Print_Titles" localSheetId="0">Sheet1!$1:$4</definedName>
  </definedNames>
  <calcPr calcId="145621"/>
</workbook>
</file>

<file path=xl/calcChain.xml><?xml version="1.0" encoding="utf-8"?>
<calcChain xmlns="http://schemas.openxmlformats.org/spreadsheetml/2006/main">
  <c r="B40" i="1" l="1"/>
  <c r="A43" i="1"/>
  <c r="A44" i="1"/>
  <c r="A45" i="1" s="1"/>
  <c r="A46" i="1" s="1"/>
  <c r="A47" i="1" s="1"/>
  <c r="B31" i="1"/>
  <c r="B22" i="1"/>
  <c r="B34" i="1" s="1"/>
  <c r="B21" i="1"/>
  <c r="B33" i="1" s="1"/>
  <c r="B20" i="1"/>
  <c r="B32" i="1" s="1"/>
  <c r="B43" i="1" l="1"/>
  <c r="B38" i="1"/>
  <c r="B30" i="1"/>
  <c r="C34" i="1" l="1"/>
  <c r="D27" i="1"/>
  <c r="B37" i="1"/>
  <c r="B41" i="1"/>
  <c r="B39" i="1"/>
  <c r="B27" i="1"/>
  <c r="B26" i="1"/>
  <c r="D16" i="1"/>
  <c r="B16" i="1"/>
  <c r="C47" i="1"/>
  <c r="B47" i="1"/>
  <c r="C22" i="1"/>
  <c r="A38" i="1"/>
  <c r="A39" i="1" s="1"/>
  <c r="A40" i="1" s="1"/>
  <c r="A41" i="1" s="1"/>
  <c r="A42" i="1" s="1"/>
  <c r="A26" i="1"/>
  <c r="A27" i="1" s="1"/>
  <c r="A28" i="1" s="1"/>
  <c r="A29" i="1" s="1"/>
  <c r="A30" i="1" s="1"/>
  <c r="A31" i="1" s="1"/>
  <c r="A32" i="1" s="1"/>
  <c r="A33" i="1" s="1"/>
  <c r="A34" i="1" s="1"/>
  <c r="A16" i="1"/>
  <c r="A17" i="1" s="1"/>
  <c r="A18" i="1" s="1"/>
  <c r="A19" i="1" s="1"/>
  <c r="A20" i="1" s="1"/>
  <c r="A21" i="1" s="1"/>
  <c r="A22" i="1" s="1"/>
</calcChain>
</file>

<file path=xl/sharedStrings.xml><?xml version="1.0" encoding="utf-8"?>
<sst xmlns="http://schemas.openxmlformats.org/spreadsheetml/2006/main" count="77" uniqueCount="49">
  <si>
    <t>Activity</t>
  </si>
  <si>
    <t>Timing in Month</t>
  </si>
  <si>
    <t>[Between 1st and 9th business day]</t>
  </si>
  <si>
    <t>10th business day</t>
  </si>
  <si>
    <t>12th business day</t>
  </si>
  <si>
    <t>14th business day</t>
  </si>
  <si>
    <t>LDCs and others remit payment to IESO</t>
  </si>
  <si>
    <t>Questions / Comments</t>
  </si>
  <si>
    <t>MONTH 2 - INITIAL GA FUNDING</t>
  </si>
  <si>
    <t>MONTH 3 - SUBSEQUENT GA FUNDING</t>
  </si>
  <si>
    <t>Trust can warehouse borrowing either through their own bank facility or ABCP</t>
  </si>
  <si>
    <t>IESO / Trust Operational Process</t>
  </si>
  <si>
    <t xml:space="preserve">PROPOSED COLLECTION PROCESS </t>
  </si>
  <si>
    <t>Breakdown of GA Deferral, interest, and admin costs required</t>
  </si>
  <si>
    <t>MONTH 1 - INITIAL GA DEFERRAL</t>
  </si>
  <si>
    <t>[within the month]</t>
  </si>
  <si>
    <t>In general, when does these settlements occur? After the physical market invoice?</t>
  </si>
  <si>
    <t>NOTES</t>
  </si>
  <si>
    <t>Reference</t>
  </si>
  <si>
    <t>Note 1</t>
  </si>
  <si>
    <t>Note 2</t>
  </si>
  <si>
    <t>Forecasted payment based on OEB RPP Price Report.</t>
  </si>
  <si>
    <t>Note 3</t>
  </si>
  <si>
    <t>Note 4</t>
  </si>
  <si>
    <t>IESO sends invoice to market participants based on HOEP + estimated current month GA - Deferral amount (- LDC Shortfall if applicable)</t>
  </si>
  <si>
    <t>IESO sells Deferred Asset Account to Trust - Proceeds from sale are applied to bank facility and Deferred Asset Account</t>
  </si>
  <si>
    <t>Indicates new process for the period</t>
  </si>
  <si>
    <t>Monthly Process Option - GA Deferral Period Only</t>
  </si>
  <si>
    <t>IESO informs Trust of Deferred Asset Account balance - Trust prepares for purchase of regulatory asset from IESO to occur start of next month as part of Sales and Servicing agreement</t>
  </si>
  <si>
    <t>Payments to Trust for interest and admin costs would occur here also.</t>
  </si>
  <si>
    <t>IESO determines interest on bank facility and admin costs from prior month as part of current process - goes to Variance Account</t>
  </si>
  <si>
    <t>OEB RPP Price Report will need to contain information on how the Deferral amount is factored into the new RPP.</t>
  </si>
  <si>
    <r>
      <t xml:space="preserve">IESO remits payment to Generators, others, and </t>
    </r>
    <r>
      <rPr>
        <b/>
        <u/>
        <sz val="11"/>
        <color theme="1"/>
        <rFont val="Calibri"/>
        <family val="2"/>
        <scheme val="minor"/>
      </rPr>
      <t>Trust</t>
    </r>
    <r>
      <rPr>
        <sz val="11"/>
        <color theme="1"/>
        <rFont val="Calibri"/>
        <family val="2"/>
        <scheme val="minor"/>
      </rPr>
      <t xml:space="preserve"> using funds from collections and bank facility to fund shortfall</t>
    </r>
  </si>
  <si>
    <t>As the sale proceeds are applied against this account, any leftover starting in Month 4 will represent Trust interest and admin costs from prior month.</t>
  </si>
  <si>
    <t>4 business day after month end</t>
  </si>
  <si>
    <t xml:space="preserve"> </t>
  </si>
  <si>
    <r>
      <t xml:space="preserve">Market Settlement informs Treasury of total  </t>
    </r>
    <r>
      <rPr>
        <sz val="11"/>
        <color theme="1"/>
        <rFont val="Calibri"/>
        <family val="2"/>
      </rPr>
      <t>±</t>
    </r>
    <r>
      <rPr>
        <sz val="11"/>
        <color theme="1"/>
        <rFont val="Calibri"/>
        <family val="2"/>
        <scheme val="minor"/>
      </rPr>
      <t xml:space="preserve">  RPP balance that will be going into Variance  Account</t>
    </r>
  </si>
  <si>
    <t>IESO remits payment to Market Participants and other program participants , using funds from collections and bank facility (if required)</t>
  </si>
  <si>
    <t>Market Participants including LDCs and other program participants remit payment to IESO</t>
  </si>
  <si>
    <t>IESO remits payment to Market Participants under IESO contracts (capacity and conservation), using funds from GA collections and bank facility (if required)</t>
  </si>
  <si>
    <t>9th business day</t>
  </si>
  <si>
    <r>
      <t xml:space="preserve">IESO sends invoice to market participants based on HOEP*MWh + current month GA (Class A &amp; Class B) </t>
    </r>
    <r>
      <rPr>
        <sz val="11"/>
        <color theme="1"/>
        <rFont val="Calibri"/>
        <family val="2"/>
      </rPr>
      <t>±</t>
    </r>
    <r>
      <rPr>
        <sz val="11"/>
        <color theme="1"/>
        <rFont val="Calibri"/>
        <family val="2"/>
        <scheme val="minor"/>
      </rPr>
      <t xml:space="preserve"> LDC RPP variance submitted in portal (as applicable)</t>
    </r>
  </si>
  <si>
    <t>IESO sends invoice to market participants based on HOEP*MWh + current month GA (Class A &amp; Class B) - Deferral ± LDC RPP variance submitted in portal (as applicable)</t>
  </si>
  <si>
    <t>[Between 9th and 10th business day]</t>
  </si>
  <si>
    <t xml:space="preserve">IESO determines Deferral amount (will be part of Deferred Asset Account certified once by OEB) </t>
  </si>
  <si>
    <t>IESO determines Deferral amount</t>
  </si>
  <si>
    <t>Trust invoices IESO of Trust interest and admin costs from prior month (will be part of Deferred Asset Account)</t>
  </si>
  <si>
    <t>LDCs provide variance between the actual cost of power (as per IESO invoices) and the amount paid by RPP consumers for the same volume in the IESO portal
Believe variance is one month delayed (confirmation outstanding)</t>
  </si>
  <si>
    <t>LDCs provide variance between the actual cost of power (as per IESO invoices) and the amount paid by RPP consumers inclusive of deferral amount for the same volume in the IESO portal.  Will also need to include others also eligible for 25% reduction (same as OREC).  Two pieces will be "total" amount in variance account</t>
  </si>
</sst>
</file>

<file path=xl/styles.xml><?xml version="1.0" encoding="utf-8"?>
<styleSheet xmlns="http://schemas.openxmlformats.org/spreadsheetml/2006/main" xmlns:mc="http://schemas.openxmlformats.org/markup-compatibility/2006" xmlns:x14ac="http://schemas.microsoft.com/office/spreadsheetml/2009/9/ac" mc:Ignorable="x14ac">
  <fonts count="10" x14ac:knownFonts="1">
    <font>
      <sz val="11"/>
      <color theme="1"/>
      <name val="Calibri"/>
      <family val="2"/>
      <scheme val="minor"/>
    </font>
    <font>
      <b/>
      <sz val="18"/>
      <color theme="3"/>
      <name val="Cambria"/>
      <family val="2"/>
      <scheme val="major"/>
    </font>
    <font>
      <b/>
      <sz val="11"/>
      <color theme="0"/>
      <name val="Calibri"/>
      <family val="2"/>
      <scheme val="minor"/>
    </font>
    <font>
      <b/>
      <sz val="11"/>
      <color theme="1"/>
      <name val="Calibri"/>
      <family val="2"/>
      <scheme val="minor"/>
    </font>
    <font>
      <sz val="11"/>
      <color theme="0"/>
      <name val="Calibri"/>
      <family val="2"/>
      <scheme val="minor"/>
    </font>
    <font>
      <b/>
      <u/>
      <sz val="12"/>
      <color theme="1"/>
      <name val="Calibri"/>
      <family val="2"/>
      <scheme val="minor"/>
    </font>
    <font>
      <b/>
      <sz val="14"/>
      <color theme="1"/>
      <name val="Calibri"/>
      <family val="2"/>
      <scheme val="minor"/>
    </font>
    <font>
      <b/>
      <sz val="12"/>
      <color theme="1"/>
      <name val="Calibri"/>
      <family val="2"/>
      <scheme val="minor"/>
    </font>
    <font>
      <b/>
      <u/>
      <sz val="11"/>
      <color theme="1"/>
      <name val="Calibri"/>
      <family val="2"/>
      <scheme val="minor"/>
    </font>
    <font>
      <sz val="11"/>
      <color theme="1"/>
      <name val="Calibri"/>
      <family val="2"/>
    </font>
  </fonts>
  <fills count="5">
    <fill>
      <patternFill patternType="none"/>
    </fill>
    <fill>
      <patternFill patternType="gray125"/>
    </fill>
    <fill>
      <patternFill patternType="solid">
        <fgColor rgb="FFFFFF00"/>
        <bgColor indexed="64"/>
      </patternFill>
    </fill>
    <fill>
      <patternFill patternType="solid">
        <fgColor theme="0" tint="-0.499984740745262"/>
        <bgColor indexed="64"/>
      </patternFill>
    </fill>
    <fill>
      <patternFill patternType="solid">
        <fgColor theme="4" tint="0.39997558519241921"/>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2">
    <xf numFmtId="0" fontId="0" fillId="0" borderId="0"/>
    <xf numFmtId="0" fontId="1" fillId="0" borderId="0" applyNumberFormat="0" applyFill="0" applyBorder="0" applyAlignment="0" applyProtection="0"/>
  </cellStyleXfs>
  <cellXfs count="21">
    <xf numFmtId="0" fontId="0" fillId="0" borderId="0" xfId="0"/>
    <xf numFmtId="0" fontId="0" fillId="2" borderId="0" xfId="0" applyFill="1"/>
    <xf numFmtId="0" fontId="0" fillId="0" borderId="0" xfId="0" applyFill="1"/>
    <xf numFmtId="0" fontId="5" fillId="0" borderId="0" xfId="0" applyFont="1"/>
    <xf numFmtId="0" fontId="6" fillId="0" borderId="0" xfId="0" applyFont="1"/>
    <xf numFmtId="0" fontId="2" fillId="3" borderId="1" xfId="0" applyFont="1" applyFill="1" applyBorder="1"/>
    <xf numFmtId="0" fontId="0" fillId="0" borderId="0" xfId="0" applyAlignment="1">
      <alignment horizontal="center"/>
    </xf>
    <xf numFmtId="0" fontId="0" fillId="2" borderId="0" xfId="0" applyFill="1" applyAlignment="1">
      <alignment horizontal="center"/>
    </xf>
    <xf numFmtId="0" fontId="2" fillId="3" borderId="1" xfId="0" applyFont="1" applyFill="1" applyBorder="1" applyAlignment="1">
      <alignment horizontal="center"/>
    </xf>
    <xf numFmtId="0" fontId="0" fillId="0" borderId="0" xfId="0" applyFill="1" applyAlignment="1">
      <alignment horizontal="center"/>
    </xf>
    <xf numFmtId="0" fontId="0" fillId="0" borderId="0" xfId="0" applyAlignment="1">
      <alignment vertical="top"/>
    </xf>
    <xf numFmtId="0" fontId="7" fillId="0" borderId="0" xfId="0" applyFont="1"/>
    <xf numFmtId="0" fontId="0" fillId="2" borderId="0" xfId="0" applyFill="1" applyAlignment="1">
      <alignment wrapText="1"/>
    </xf>
    <xf numFmtId="0" fontId="1" fillId="0" borderId="0" xfId="1" applyAlignment="1">
      <alignment vertical="top"/>
    </xf>
    <xf numFmtId="0" fontId="3" fillId="0" borderId="0" xfId="0" applyFont="1" applyAlignment="1">
      <alignment vertical="top"/>
    </xf>
    <xf numFmtId="0" fontId="4" fillId="3" borderId="1" xfId="0" applyFont="1" applyFill="1" applyBorder="1" applyAlignment="1">
      <alignment vertical="top"/>
    </xf>
    <xf numFmtId="0" fontId="0" fillId="0" borderId="0" xfId="0" applyFill="1" applyAlignment="1">
      <alignment vertical="top"/>
    </xf>
    <xf numFmtId="0" fontId="0" fillId="2" borderId="0" xfId="0" applyFill="1" applyAlignment="1">
      <alignment vertical="top"/>
    </xf>
    <xf numFmtId="0" fontId="0" fillId="0" borderId="0" xfId="0" applyAlignment="1">
      <alignment wrapText="1"/>
    </xf>
    <xf numFmtId="0" fontId="0" fillId="0" borderId="0" xfId="0" applyFill="1" applyAlignment="1">
      <alignment wrapText="1"/>
    </xf>
    <xf numFmtId="0" fontId="0" fillId="4" borderId="0" xfId="0" applyFill="1"/>
  </cellXfs>
  <cellStyles count="2">
    <cellStyle name="Normal" xfId="0" builtinId="0"/>
    <cellStyle name="Title" xfId="1" builtinId="15"/>
  </cellStyles>
  <dxfs count="0"/>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54"/>
  <sheetViews>
    <sheetView tabSelected="1" view="pageBreakPreview" topLeftCell="A17" zoomScaleNormal="100" zoomScaleSheetLayoutView="100" workbookViewId="0">
      <selection activeCell="B26" sqref="B26"/>
    </sheetView>
  </sheetViews>
  <sheetFormatPr defaultRowHeight="15" x14ac:dyDescent="0.25"/>
  <cols>
    <col min="1" max="1" width="5.42578125" style="10" customWidth="1"/>
    <col min="2" max="2" width="153" customWidth="1"/>
    <col min="3" max="3" width="43.140625" bestFit="1" customWidth="1"/>
    <col min="4" max="4" width="13" style="6" customWidth="1"/>
    <col min="5" max="5" width="71.7109375" hidden="1" customWidth="1"/>
  </cols>
  <sheetData>
    <row r="1" spans="1:5" ht="22.5" x14ac:dyDescent="0.25">
      <c r="A1" s="13" t="s">
        <v>11</v>
      </c>
    </row>
    <row r="2" spans="1:5" x14ac:dyDescent="0.25">
      <c r="A2" s="14" t="s">
        <v>27</v>
      </c>
      <c r="C2" s="1" t="s">
        <v>26</v>
      </c>
      <c r="D2" s="7"/>
    </row>
    <row r="4" spans="1:5" x14ac:dyDescent="0.25">
      <c r="A4" s="15"/>
      <c r="B4" s="5" t="s">
        <v>0</v>
      </c>
      <c r="C4" s="5" t="s">
        <v>1</v>
      </c>
      <c r="D4" s="8" t="s">
        <v>18</v>
      </c>
      <c r="E4" s="5" t="s">
        <v>7</v>
      </c>
    </row>
    <row r="5" spans="1:5" ht="18.75" x14ac:dyDescent="0.3">
      <c r="B5" s="4" t="s">
        <v>35</v>
      </c>
    </row>
    <row r="6" spans="1:5" ht="30" x14ac:dyDescent="0.25">
      <c r="A6" s="10">
        <v>1</v>
      </c>
      <c r="B6" s="18" t="s">
        <v>47</v>
      </c>
      <c r="C6" t="s">
        <v>34</v>
      </c>
      <c r="D6" s="6" t="s">
        <v>19</v>
      </c>
    </row>
    <row r="7" spans="1:5" x14ac:dyDescent="0.25">
      <c r="A7" s="10">
        <v>2</v>
      </c>
      <c r="B7" t="s">
        <v>36</v>
      </c>
      <c r="C7" t="s">
        <v>40</v>
      </c>
      <c r="D7" s="9" t="s">
        <v>35</v>
      </c>
    </row>
    <row r="8" spans="1:5" x14ac:dyDescent="0.25">
      <c r="A8" s="10">
        <v>3</v>
      </c>
      <c r="B8" t="s">
        <v>41</v>
      </c>
      <c r="C8" t="s">
        <v>3</v>
      </c>
      <c r="D8" s="9"/>
    </row>
    <row r="9" spans="1:5" x14ac:dyDescent="0.25">
      <c r="A9" s="10">
        <v>4</v>
      </c>
      <c r="B9" t="s">
        <v>38</v>
      </c>
      <c r="C9" t="s">
        <v>4</v>
      </c>
      <c r="D9" s="9"/>
    </row>
    <row r="10" spans="1:5" x14ac:dyDescent="0.25">
      <c r="A10" s="10">
        <v>5</v>
      </c>
      <c r="B10" t="s">
        <v>37</v>
      </c>
      <c r="C10" t="s">
        <v>5</v>
      </c>
      <c r="D10" s="9"/>
    </row>
    <row r="11" spans="1:5" x14ac:dyDescent="0.25">
      <c r="A11" s="10">
        <v>6</v>
      </c>
      <c r="B11" t="s">
        <v>39</v>
      </c>
      <c r="C11" t="s">
        <v>15</v>
      </c>
      <c r="D11" s="9"/>
      <c r="E11" t="s">
        <v>16</v>
      </c>
    </row>
    <row r="12" spans="1:5" x14ac:dyDescent="0.25">
      <c r="D12" s="9"/>
    </row>
    <row r="13" spans="1:5" ht="18.75" x14ac:dyDescent="0.3">
      <c r="B13" s="4" t="s">
        <v>12</v>
      </c>
      <c r="D13" s="9"/>
    </row>
    <row r="14" spans="1:5" ht="15.75" x14ac:dyDescent="0.25">
      <c r="B14" s="3" t="s">
        <v>14</v>
      </c>
      <c r="D14" s="9"/>
    </row>
    <row r="15" spans="1:5" ht="32.25" customHeight="1" x14ac:dyDescent="0.25">
      <c r="A15" s="16">
        <v>1</v>
      </c>
      <c r="B15" s="18" t="s">
        <v>48</v>
      </c>
      <c r="C15" t="s">
        <v>34</v>
      </c>
      <c r="D15" s="9"/>
    </row>
    <row r="16" spans="1:5" x14ac:dyDescent="0.25">
      <c r="A16" s="10">
        <f>A15+1</f>
        <v>2</v>
      </c>
      <c r="B16" t="str">
        <f>$B$7</f>
        <v>Market Settlement informs Treasury of total  ±  RPP balance that will be going into Variance  Account</v>
      </c>
      <c r="C16" t="s">
        <v>40</v>
      </c>
      <c r="D16" s="9" t="str">
        <f>$D$7</f>
        <v xml:space="preserve"> </v>
      </c>
    </row>
    <row r="17" spans="1:5" x14ac:dyDescent="0.25">
      <c r="A17" s="17">
        <f t="shared" ref="A17:A22" si="0">A16+1</f>
        <v>3</v>
      </c>
      <c r="B17" s="1" t="s">
        <v>44</v>
      </c>
      <c r="C17" t="s">
        <v>40</v>
      </c>
      <c r="D17" s="9" t="s">
        <v>20</v>
      </c>
    </row>
    <row r="18" spans="1:5" ht="30" x14ac:dyDescent="0.25">
      <c r="A18" s="17">
        <f t="shared" si="0"/>
        <v>4</v>
      </c>
      <c r="B18" s="12" t="s">
        <v>28</v>
      </c>
      <c r="C18" t="s">
        <v>43</v>
      </c>
      <c r="D18" s="9"/>
    </row>
    <row r="19" spans="1:5" x14ac:dyDescent="0.25">
      <c r="A19" s="16">
        <f t="shared" si="0"/>
        <v>5</v>
      </c>
      <c r="B19" t="s">
        <v>42</v>
      </c>
      <c r="C19" t="s">
        <v>3</v>
      </c>
      <c r="D19" s="9"/>
    </row>
    <row r="20" spans="1:5" x14ac:dyDescent="0.25">
      <c r="A20" s="16">
        <f t="shared" si="0"/>
        <v>6</v>
      </c>
      <c r="B20" t="str">
        <f>+B9</f>
        <v>Market Participants including LDCs and other program participants remit payment to IESO</v>
      </c>
      <c r="C20" t="s">
        <v>4</v>
      </c>
      <c r="D20" s="9"/>
    </row>
    <row r="21" spans="1:5" x14ac:dyDescent="0.25">
      <c r="A21" s="16">
        <f t="shared" si="0"/>
        <v>7</v>
      </c>
      <c r="B21" t="str">
        <f>+B10</f>
        <v>IESO remits payment to Market Participants and other program participants , using funds from collections and bank facility (if required)</v>
      </c>
      <c r="C21" t="s">
        <v>5</v>
      </c>
      <c r="D21" s="9"/>
    </row>
    <row r="22" spans="1:5" x14ac:dyDescent="0.25">
      <c r="A22" s="16">
        <f t="shared" si="0"/>
        <v>8</v>
      </c>
      <c r="B22" t="str">
        <f>+B11</f>
        <v>IESO remits payment to Market Participants under IESO contracts (capacity and conservation), using funds from GA collections and bank facility (if required)</v>
      </c>
      <c r="C22" t="str">
        <f>$C$11</f>
        <v>[within the month]</v>
      </c>
      <c r="D22" s="9"/>
    </row>
    <row r="23" spans="1:5" x14ac:dyDescent="0.25">
      <c r="D23" s="9"/>
    </row>
    <row r="24" spans="1:5" ht="15.75" x14ac:dyDescent="0.25">
      <c r="B24" s="3" t="s">
        <v>8</v>
      </c>
      <c r="D24" s="9"/>
    </row>
    <row r="25" spans="1:5" x14ac:dyDescent="0.25">
      <c r="A25" s="17">
        <v>1</v>
      </c>
      <c r="B25" s="1" t="s">
        <v>25</v>
      </c>
      <c r="C25" t="s">
        <v>2</v>
      </c>
      <c r="D25" s="9"/>
      <c r="E25" t="s">
        <v>10</v>
      </c>
    </row>
    <row r="26" spans="1:5" ht="30" x14ac:dyDescent="0.25">
      <c r="A26" s="10">
        <f>A25+1</f>
        <v>2</v>
      </c>
      <c r="B26" s="18" t="str">
        <f>$B$15</f>
        <v>LDCs provide variance between the actual cost of power (as per IESO invoices) and the amount paid by RPP consumers inclusive of deferral amount for the same volume in the IESO portal.  Will also need to include others also eligible for 25% reduction (same as OREC).  Two pieces will be "total" amount in variance account</v>
      </c>
      <c r="C26" t="s">
        <v>34</v>
      </c>
      <c r="D26" s="9"/>
    </row>
    <row r="27" spans="1:5" x14ac:dyDescent="0.25">
      <c r="A27" s="10">
        <f t="shared" ref="A27:A34" si="1">A26+1</f>
        <v>3</v>
      </c>
      <c r="B27" t="str">
        <f>$B$7</f>
        <v>Market Settlement informs Treasury of total  ±  RPP balance that will be going into Variance  Account</v>
      </c>
      <c r="C27" t="s">
        <v>40</v>
      </c>
      <c r="D27" s="9" t="str">
        <f>$D$7</f>
        <v xml:space="preserve"> </v>
      </c>
    </row>
    <row r="28" spans="1:5" x14ac:dyDescent="0.25">
      <c r="A28" s="10">
        <f t="shared" si="1"/>
        <v>4</v>
      </c>
      <c r="B28" s="2" t="s">
        <v>45</v>
      </c>
      <c r="C28" t="s">
        <v>40</v>
      </c>
      <c r="D28" s="9" t="s">
        <v>20</v>
      </c>
    </row>
    <row r="29" spans="1:5" x14ac:dyDescent="0.25">
      <c r="A29" s="17">
        <f t="shared" si="1"/>
        <v>5</v>
      </c>
      <c r="B29" s="1" t="s">
        <v>30</v>
      </c>
      <c r="C29" t="s">
        <v>2</v>
      </c>
      <c r="D29" s="9"/>
    </row>
    <row r="30" spans="1:5" ht="30" x14ac:dyDescent="0.25">
      <c r="A30" s="10">
        <f t="shared" si="1"/>
        <v>6</v>
      </c>
      <c r="B30" s="18" t="str">
        <f>B18</f>
        <v>IESO informs Trust of Deferred Asset Account balance - Trust prepares for purchase of regulatory asset from IESO to occur start of next month as part of Sales and Servicing agreement</v>
      </c>
      <c r="C30" t="s">
        <v>3</v>
      </c>
      <c r="D30" s="9"/>
      <c r="E30" t="s">
        <v>13</v>
      </c>
    </row>
    <row r="31" spans="1:5" x14ac:dyDescent="0.25">
      <c r="A31" s="10">
        <f t="shared" si="1"/>
        <v>7</v>
      </c>
      <c r="B31" t="str">
        <f>+B19</f>
        <v>IESO sends invoice to market participants based on HOEP*MWh + current month GA (Class A &amp; Class B) - Deferral ± LDC RPP variance submitted in portal (as applicable)</v>
      </c>
      <c r="C31" t="s">
        <v>3</v>
      </c>
      <c r="D31" s="9"/>
    </row>
    <row r="32" spans="1:5" x14ac:dyDescent="0.25">
      <c r="A32" s="10">
        <f t="shared" si="1"/>
        <v>8</v>
      </c>
      <c r="B32" t="str">
        <f>+B20</f>
        <v>Market Participants including LDCs and other program participants remit payment to IESO</v>
      </c>
      <c r="C32" t="s">
        <v>4</v>
      </c>
      <c r="D32" s="9"/>
    </row>
    <row r="33" spans="1:4" x14ac:dyDescent="0.25">
      <c r="A33" s="10">
        <f t="shared" si="1"/>
        <v>9</v>
      </c>
      <c r="B33" s="2" t="str">
        <f>+B21</f>
        <v>IESO remits payment to Market Participants and other program participants , using funds from collections and bank facility (if required)</v>
      </c>
      <c r="C33" t="s">
        <v>5</v>
      </c>
      <c r="D33" s="9"/>
    </row>
    <row r="34" spans="1:4" x14ac:dyDescent="0.25">
      <c r="A34" s="10">
        <f t="shared" si="1"/>
        <v>10</v>
      </c>
      <c r="B34" t="str">
        <f>+B22</f>
        <v>IESO remits payment to Market Participants under IESO contracts (capacity and conservation), using funds from GA collections and bank facility (if required)</v>
      </c>
      <c r="C34" t="str">
        <f>$C$11</f>
        <v>[within the month]</v>
      </c>
      <c r="D34" s="9"/>
    </row>
    <row r="35" spans="1:4" x14ac:dyDescent="0.25">
      <c r="D35" s="9"/>
    </row>
    <row r="36" spans="1:4" ht="15.75" x14ac:dyDescent="0.25">
      <c r="B36" s="3" t="s">
        <v>9</v>
      </c>
      <c r="D36" s="9"/>
    </row>
    <row r="37" spans="1:4" x14ac:dyDescent="0.25">
      <c r="A37" s="10">
        <v>1</v>
      </c>
      <c r="B37" t="str">
        <f>$B$25</f>
        <v>IESO sells Deferred Asset Account to Trust - Proceeds from sale are applied to bank facility and Deferred Asset Account</v>
      </c>
      <c r="C37" t="s">
        <v>2</v>
      </c>
      <c r="D37" s="9" t="s">
        <v>23</v>
      </c>
    </row>
    <row r="38" spans="1:4" ht="30" x14ac:dyDescent="0.25">
      <c r="A38" s="10">
        <f>A37+1</f>
        <v>2</v>
      </c>
      <c r="B38" s="18" t="str">
        <f>$B$15</f>
        <v>LDCs provide variance between the actual cost of power (as per IESO invoices) and the amount paid by RPP consumers inclusive of deferral amount for the same volume in the IESO portal.  Will also need to include others also eligible for 25% reduction (same as OREC).  Two pieces will be "total" amount in variance account</v>
      </c>
      <c r="C38" t="s">
        <v>34</v>
      </c>
      <c r="D38" s="9"/>
    </row>
    <row r="39" spans="1:4" x14ac:dyDescent="0.25">
      <c r="A39" s="10">
        <f t="shared" ref="A39:A47" si="2">A38+1</f>
        <v>3</v>
      </c>
      <c r="B39" t="str">
        <f>$B$7</f>
        <v>Market Settlement informs Treasury of total  ±  RPP balance that will be going into Variance  Account</v>
      </c>
      <c r="C39" t="s">
        <v>40</v>
      </c>
      <c r="D39" s="9" t="s">
        <v>19</v>
      </c>
    </row>
    <row r="40" spans="1:4" x14ac:dyDescent="0.25">
      <c r="A40" s="10">
        <f t="shared" si="2"/>
        <v>4</v>
      </c>
      <c r="B40" t="str">
        <f>+$B$28</f>
        <v>IESO determines Deferral amount</v>
      </c>
      <c r="C40" t="s">
        <v>40</v>
      </c>
      <c r="D40" s="9" t="s">
        <v>20</v>
      </c>
    </row>
    <row r="41" spans="1:4" x14ac:dyDescent="0.25">
      <c r="A41" s="10">
        <f t="shared" si="2"/>
        <v>5</v>
      </c>
      <c r="B41" t="str">
        <f>$B$29</f>
        <v>IESO determines interest on bank facility and admin costs from prior month as part of current process - goes to Variance Account</v>
      </c>
      <c r="C41" s="20" t="s">
        <v>2</v>
      </c>
      <c r="D41" s="9"/>
    </row>
    <row r="42" spans="1:4" x14ac:dyDescent="0.25">
      <c r="A42" s="17">
        <f>A41+1</f>
        <v>6</v>
      </c>
      <c r="B42" s="1" t="s">
        <v>46</v>
      </c>
      <c r="C42" s="20" t="s">
        <v>2</v>
      </c>
      <c r="D42" s="9"/>
    </row>
    <row r="43" spans="1:4" ht="30" x14ac:dyDescent="0.25">
      <c r="A43" s="16">
        <f t="shared" ref="A43:A47" si="3">A42+1</f>
        <v>7</v>
      </c>
      <c r="B43" s="18" t="str">
        <f>$B$18</f>
        <v>IESO informs Trust of Deferred Asset Account balance - Trust prepares for purchase of regulatory asset from IESO to occur start of next month as part of Sales and Servicing agreement</v>
      </c>
      <c r="C43" t="s">
        <v>3</v>
      </c>
      <c r="D43" s="9"/>
    </row>
    <row r="44" spans="1:4" x14ac:dyDescent="0.25">
      <c r="A44" s="16">
        <f t="shared" si="3"/>
        <v>8</v>
      </c>
      <c r="B44" t="s">
        <v>24</v>
      </c>
      <c r="C44" t="s">
        <v>3</v>
      </c>
      <c r="D44" s="9"/>
    </row>
    <row r="45" spans="1:4" x14ac:dyDescent="0.25">
      <c r="A45" s="16">
        <f t="shared" si="3"/>
        <v>9</v>
      </c>
      <c r="B45" t="s">
        <v>6</v>
      </c>
      <c r="C45" t="s">
        <v>4</v>
      </c>
      <c r="D45" s="9"/>
    </row>
    <row r="46" spans="1:4" x14ac:dyDescent="0.25">
      <c r="A46" s="16">
        <f t="shared" si="3"/>
        <v>10</v>
      </c>
      <c r="B46" s="2" t="s">
        <v>32</v>
      </c>
      <c r="C46" t="s">
        <v>5</v>
      </c>
      <c r="D46" s="9" t="s">
        <v>22</v>
      </c>
    </row>
    <row r="47" spans="1:4" x14ac:dyDescent="0.25">
      <c r="A47" s="16">
        <f t="shared" si="3"/>
        <v>11</v>
      </c>
      <c r="B47" t="str">
        <f>$B$11</f>
        <v>IESO remits payment to Market Participants under IESO contracts (capacity and conservation), using funds from GA collections and bank facility (if required)</v>
      </c>
      <c r="C47" t="str">
        <f>$C$11</f>
        <v>[within the month]</v>
      </c>
      <c r="D47" s="9"/>
    </row>
    <row r="50" spans="1:4" ht="15.75" x14ac:dyDescent="0.25">
      <c r="B50" s="11" t="s">
        <v>17</v>
      </c>
    </row>
    <row r="51" spans="1:4" x14ac:dyDescent="0.25">
      <c r="A51" s="10">
        <v>1</v>
      </c>
      <c r="B51" t="s">
        <v>21</v>
      </c>
    </row>
    <row r="52" spans="1:4" x14ac:dyDescent="0.25">
      <c r="A52" s="10">
        <v>2</v>
      </c>
      <c r="B52" t="s">
        <v>31</v>
      </c>
    </row>
    <row r="53" spans="1:4" x14ac:dyDescent="0.25">
      <c r="A53" s="10">
        <v>3</v>
      </c>
      <c r="B53" t="s">
        <v>29</v>
      </c>
    </row>
    <row r="54" spans="1:4" ht="14.25" customHeight="1" x14ac:dyDescent="0.25">
      <c r="A54" s="10">
        <v>4</v>
      </c>
      <c r="B54" s="19" t="s">
        <v>33</v>
      </c>
      <c r="C54" s="19"/>
      <c r="D54" s="19"/>
    </row>
  </sheetData>
  <pageMargins left="0.45" right="0.45" top="0.5" bottom="0.5" header="0.3" footer="0.3"/>
  <pageSetup paperSize="5" scale="77" fitToHeight="2" orientation="landscape" r:id="rId1"/>
  <rowBreaks count="1" manualBreakCount="1">
    <brk id="34" max="3"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5" x14ac:dyDescent="0.25"/>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5" x14ac:dyDescent="0.25"/>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vt:i4>
      </vt:variant>
      <vt:variant>
        <vt:lpstr>Named Ranges</vt:lpstr>
      </vt:variant>
      <vt:variant>
        <vt:i4>2</vt:i4>
      </vt:variant>
    </vt:vector>
  </HeadingPairs>
  <TitlesOfParts>
    <vt:vector size="5" baseType="lpstr">
      <vt:lpstr>Sheet1</vt:lpstr>
      <vt:lpstr>Sheet2</vt:lpstr>
      <vt:lpstr>Sheet3</vt:lpstr>
      <vt:lpstr>Sheet1!Print_Area</vt:lpstr>
      <vt:lpstr>Sheet1!Print_Titles</vt:lpstr>
    </vt:vector>
  </TitlesOfParts>
  <Company>Ontario Power Generation</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Matt Go</dc:creator>
  <cp:lastModifiedBy>Briggs, Jeannette</cp:lastModifiedBy>
  <cp:lastPrinted>2017-03-20T19:46:16Z</cp:lastPrinted>
  <dcterms:created xsi:type="dcterms:W3CDTF">2017-03-17T21:40:52Z</dcterms:created>
  <dcterms:modified xsi:type="dcterms:W3CDTF">2017-03-21T20:53:23Z</dcterms:modified>
</cp:coreProperties>
</file>