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935"/>
  </bookViews>
  <sheets>
    <sheet name="Instructions" sheetId="22" r:id="rId1"/>
    <sheet name="Risk 1" sheetId="1" r:id="rId2"/>
    <sheet name="Risk 2" sheetId="2" r:id="rId3"/>
    <sheet name="Risk 3" sheetId="12" r:id="rId4"/>
    <sheet name="Risk 4" sheetId="13" r:id="rId5"/>
    <sheet name="Risk 5" sheetId="16" r:id="rId6"/>
    <sheet name="Risk 6" sheetId="4" r:id="rId7"/>
    <sheet name="Risk 7" sheetId="14" r:id="rId8"/>
    <sheet name="Risk 8" sheetId="21" r:id="rId9"/>
    <sheet name="Risk 9" sheetId="23" r:id="rId10"/>
    <sheet name="Risk 10" sheetId="24" r:id="rId11"/>
  </sheets>
  <calcPr calcId="145621"/>
</workbook>
</file>

<file path=xl/calcChain.xml><?xml version="1.0" encoding="utf-8"?>
<calcChain xmlns="http://schemas.openxmlformats.org/spreadsheetml/2006/main">
  <c r="D17" i="24" l="1"/>
  <c r="D16" i="24"/>
  <c r="J15" i="24"/>
  <c r="D15" i="24"/>
  <c r="J14" i="24"/>
  <c r="D14" i="24"/>
  <c r="M13" i="24"/>
  <c r="M4" i="24" s="1"/>
  <c r="M3" i="24" s="1"/>
  <c r="J13" i="24"/>
  <c r="D13" i="24"/>
  <c r="M12" i="24"/>
  <c r="J12" i="24"/>
  <c r="J4" i="24" s="1"/>
  <c r="J3" i="24" s="1"/>
  <c r="D12" i="24"/>
  <c r="M11" i="24"/>
  <c r="J11" i="24"/>
  <c r="G11" i="24"/>
  <c r="D11" i="24"/>
  <c r="M10" i="24"/>
  <c r="J10" i="24"/>
  <c r="G10" i="24"/>
  <c r="D10" i="24"/>
  <c r="M9" i="24"/>
  <c r="J9" i="24"/>
  <c r="G9" i="24"/>
  <c r="D9" i="24"/>
  <c r="M8" i="24"/>
  <c r="J8" i="24"/>
  <c r="G8" i="24"/>
  <c r="D8" i="24"/>
  <c r="M7" i="24"/>
  <c r="J7" i="24"/>
  <c r="G7" i="24"/>
  <c r="D7" i="24"/>
  <c r="M6" i="24"/>
  <c r="J6" i="24"/>
  <c r="G6" i="24"/>
  <c r="D6" i="24"/>
  <c r="D4" i="24" s="1"/>
  <c r="D3" i="24" s="1"/>
  <c r="N1" i="24" s="1"/>
  <c r="G4" i="24"/>
  <c r="G3" i="24" s="1"/>
  <c r="O1" i="24"/>
  <c r="D17" i="23"/>
  <c r="D16" i="23"/>
  <c r="J15" i="23"/>
  <c r="D15" i="23"/>
  <c r="J14" i="23"/>
  <c r="D14" i="23"/>
  <c r="D4" i="23" s="1"/>
  <c r="D3" i="23" s="1"/>
  <c r="M13" i="23"/>
  <c r="J13" i="23"/>
  <c r="D13" i="23"/>
  <c r="M12" i="23"/>
  <c r="M4" i="23" s="1"/>
  <c r="M3" i="23" s="1"/>
  <c r="J12" i="23"/>
  <c r="J4" i="23" s="1"/>
  <c r="J3" i="23" s="1"/>
  <c r="D12" i="23"/>
  <c r="M11" i="23"/>
  <c r="J11" i="23"/>
  <c r="G11" i="23"/>
  <c r="D11" i="23"/>
  <c r="M10" i="23"/>
  <c r="J10" i="23"/>
  <c r="G10" i="23"/>
  <c r="D10" i="23"/>
  <c r="M9" i="23"/>
  <c r="J9" i="23"/>
  <c r="G9" i="23"/>
  <c r="D9" i="23"/>
  <c r="M8" i="23"/>
  <c r="J8" i="23"/>
  <c r="G8" i="23"/>
  <c r="D8" i="23"/>
  <c r="M7" i="23"/>
  <c r="J7" i="23"/>
  <c r="G7" i="23"/>
  <c r="D7" i="23"/>
  <c r="M6" i="23"/>
  <c r="J6" i="23"/>
  <c r="G6" i="23"/>
  <c r="D6" i="23"/>
  <c r="G4" i="23"/>
  <c r="G3" i="23" s="1"/>
  <c r="O1" i="23"/>
  <c r="N1" i="23" l="1"/>
  <c r="D17" i="21"/>
  <c r="D16" i="21"/>
  <c r="J15" i="21"/>
  <c r="D15" i="21"/>
  <c r="J14" i="21"/>
  <c r="D14" i="21"/>
  <c r="M13" i="21"/>
  <c r="J13" i="21"/>
  <c r="D13" i="21"/>
  <c r="D4" i="21" s="1"/>
  <c r="D3" i="21" s="1"/>
  <c r="M12" i="21"/>
  <c r="J12" i="21"/>
  <c r="J4" i="21" s="1"/>
  <c r="J3" i="21" s="1"/>
  <c r="D12" i="21"/>
  <c r="M11" i="21"/>
  <c r="J11" i="21"/>
  <c r="G11" i="21"/>
  <c r="D11" i="21"/>
  <c r="M10" i="21"/>
  <c r="J10" i="21"/>
  <c r="G10" i="21"/>
  <c r="D10" i="21"/>
  <c r="M9" i="21"/>
  <c r="J9" i="21"/>
  <c r="G9" i="21"/>
  <c r="D9" i="21"/>
  <c r="M8" i="21"/>
  <c r="J8" i="21"/>
  <c r="G8" i="21"/>
  <c r="D8" i="21"/>
  <c r="M7" i="21"/>
  <c r="J7" i="21"/>
  <c r="G7" i="21"/>
  <c r="D7" i="21"/>
  <c r="M6" i="21"/>
  <c r="J6" i="21"/>
  <c r="G6" i="21"/>
  <c r="D6" i="21"/>
  <c r="M4" i="21"/>
  <c r="M3" i="21" s="1"/>
  <c r="G4" i="21"/>
  <c r="G3" i="21"/>
  <c r="O1" i="21"/>
  <c r="D17" i="16"/>
  <c r="D16" i="16"/>
  <c r="J15" i="16"/>
  <c r="D15" i="16"/>
  <c r="J14" i="16"/>
  <c r="D14" i="16"/>
  <c r="M13" i="16"/>
  <c r="M4" i="16" s="1"/>
  <c r="M3" i="16" s="1"/>
  <c r="J13" i="16"/>
  <c r="D13" i="16"/>
  <c r="M12" i="16"/>
  <c r="J12" i="16"/>
  <c r="J4" i="16" s="1"/>
  <c r="J3" i="16" s="1"/>
  <c r="D12" i="16"/>
  <c r="M11" i="16"/>
  <c r="J11" i="16"/>
  <c r="G11" i="16"/>
  <c r="D11" i="16"/>
  <c r="M10" i="16"/>
  <c r="J10" i="16"/>
  <c r="G10" i="16"/>
  <c r="D10" i="16"/>
  <c r="M9" i="16"/>
  <c r="J9" i="16"/>
  <c r="G9" i="16"/>
  <c r="D9" i="16"/>
  <c r="M8" i="16"/>
  <c r="J8" i="16"/>
  <c r="G8" i="16"/>
  <c r="D8" i="16"/>
  <c r="M7" i="16"/>
  <c r="J7" i="16"/>
  <c r="G7" i="16"/>
  <c r="D7" i="16"/>
  <c r="M6" i="16"/>
  <c r="J6" i="16"/>
  <c r="G6" i="16"/>
  <c r="D6" i="16"/>
  <c r="G4" i="16"/>
  <c r="G3" i="16" s="1"/>
  <c r="D4" i="16"/>
  <c r="D3" i="16"/>
  <c r="O1" i="16"/>
  <c r="D17" i="14"/>
  <c r="D16" i="14"/>
  <c r="J15" i="14"/>
  <c r="D15" i="14"/>
  <c r="J14" i="14"/>
  <c r="D14" i="14"/>
  <c r="M13" i="14"/>
  <c r="M4" i="14" s="1"/>
  <c r="M3" i="14" s="1"/>
  <c r="J13" i="14"/>
  <c r="D13" i="14"/>
  <c r="M12" i="14"/>
  <c r="J12" i="14"/>
  <c r="J4" i="14" s="1"/>
  <c r="J3" i="14" s="1"/>
  <c r="D12" i="14"/>
  <c r="M11" i="14"/>
  <c r="J11" i="14"/>
  <c r="G11" i="14"/>
  <c r="D11" i="14"/>
  <c r="M10" i="14"/>
  <c r="J10" i="14"/>
  <c r="G10" i="14"/>
  <c r="D10" i="14"/>
  <c r="M9" i="14"/>
  <c r="J9" i="14"/>
  <c r="G9" i="14"/>
  <c r="D9" i="14"/>
  <c r="M8" i="14"/>
  <c r="J8" i="14"/>
  <c r="G8" i="14"/>
  <c r="D8" i="14"/>
  <c r="M7" i="14"/>
  <c r="J7" i="14"/>
  <c r="G7" i="14"/>
  <c r="D7" i="14"/>
  <c r="M6" i="14"/>
  <c r="J6" i="14"/>
  <c r="G6" i="14"/>
  <c r="D6" i="14"/>
  <c r="G4" i="14"/>
  <c r="G3" i="14" s="1"/>
  <c r="D4" i="14"/>
  <c r="D3" i="14"/>
  <c r="O1" i="14"/>
  <c r="D17" i="13"/>
  <c r="D16" i="13"/>
  <c r="J15" i="13"/>
  <c r="D15" i="13"/>
  <c r="J14" i="13"/>
  <c r="J4" i="13" s="1"/>
  <c r="J3" i="13" s="1"/>
  <c r="D14" i="13"/>
  <c r="M13" i="13"/>
  <c r="J13" i="13"/>
  <c r="D13" i="13"/>
  <c r="D4" i="13" s="1"/>
  <c r="D3" i="13" s="1"/>
  <c r="M12" i="13"/>
  <c r="J12" i="13"/>
  <c r="D12" i="13"/>
  <c r="M11" i="13"/>
  <c r="J11" i="13"/>
  <c r="G11" i="13"/>
  <c r="D11" i="13"/>
  <c r="M10" i="13"/>
  <c r="J10" i="13"/>
  <c r="G10" i="13"/>
  <c r="D10" i="13"/>
  <c r="M9" i="13"/>
  <c r="J9" i="13"/>
  <c r="G9" i="13"/>
  <c r="D9" i="13"/>
  <c r="M8" i="13"/>
  <c r="J8" i="13"/>
  <c r="G8" i="13"/>
  <c r="D8" i="13"/>
  <c r="M7" i="13"/>
  <c r="J7" i="13"/>
  <c r="G7" i="13"/>
  <c r="D7" i="13"/>
  <c r="M6" i="13"/>
  <c r="M4" i="13" s="1"/>
  <c r="M3" i="13" s="1"/>
  <c r="J6" i="13"/>
  <c r="G6" i="13"/>
  <c r="D6" i="13"/>
  <c r="G4" i="13"/>
  <c r="G3" i="13"/>
  <c r="O1" i="13"/>
  <c r="D17" i="12"/>
  <c r="D16" i="12"/>
  <c r="J15" i="12"/>
  <c r="D15" i="12"/>
  <c r="J14" i="12"/>
  <c r="D14" i="12"/>
  <c r="M13" i="12"/>
  <c r="M4" i="12" s="1"/>
  <c r="M3" i="12" s="1"/>
  <c r="J13" i="12"/>
  <c r="D13" i="12"/>
  <c r="M12" i="12"/>
  <c r="J12" i="12"/>
  <c r="J4" i="12" s="1"/>
  <c r="J3" i="12" s="1"/>
  <c r="D12" i="12"/>
  <c r="M11" i="12"/>
  <c r="J11" i="12"/>
  <c r="G11" i="12"/>
  <c r="D11" i="12"/>
  <c r="M10" i="12"/>
  <c r="J10" i="12"/>
  <c r="G10" i="12"/>
  <c r="D10" i="12"/>
  <c r="M9" i="12"/>
  <c r="J9" i="12"/>
  <c r="G9" i="12"/>
  <c r="D9" i="12"/>
  <c r="M8" i="12"/>
  <c r="J8" i="12"/>
  <c r="G8" i="12"/>
  <c r="D8" i="12"/>
  <c r="M7" i="12"/>
  <c r="J7" i="12"/>
  <c r="G7" i="12"/>
  <c r="D7" i="12"/>
  <c r="M6" i="12"/>
  <c r="J6" i="12"/>
  <c r="G6" i="12"/>
  <c r="G4" i="12" s="1"/>
  <c r="G3" i="12" s="1"/>
  <c r="D6" i="12"/>
  <c r="D4" i="12"/>
  <c r="D3" i="12"/>
  <c r="O1" i="12"/>
  <c r="N1" i="21" l="1"/>
  <c r="N1" i="12"/>
  <c r="N1" i="13"/>
  <c r="N1" i="14"/>
  <c r="N1" i="16"/>
  <c r="D17" i="4" l="1"/>
  <c r="D16" i="4"/>
  <c r="J15" i="4"/>
  <c r="D15" i="4"/>
  <c r="J14" i="4"/>
  <c r="D14" i="4"/>
  <c r="D4" i="4" s="1"/>
  <c r="D3" i="4" s="1"/>
  <c r="M13" i="4"/>
  <c r="M4" i="4" s="1"/>
  <c r="M3" i="4" s="1"/>
  <c r="J13" i="4"/>
  <c r="D13" i="4"/>
  <c r="M12" i="4"/>
  <c r="J12" i="4"/>
  <c r="J4" i="4" s="1"/>
  <c r="J3" i="4" s="1"/>
  <c r="D12" i="4"/>
  <c r="M11" i="4"/>
  <c r="J11" i="4"/>
  <c r="G11" i="4"/>
  <c r="D11" i="4"/>
  <c r="M10" i="4"/>
  <c r="J10" i="4"/>
  <c r="G10" i="4"/>
  <c r="D10" i="4"/>
  <c r="M9" i="4"/>
  <c r="J9" i="4"/>
  <c r="G9" i="4"/>
  <c r="D9" i="4"/>
  <c r="M8" i="4"/>
  <c r="J8" i="4"/>
  <c r="G8" i="4"/>
  <c r="D8" i="4"/>
  <c r="M7" i="4"/>
  <c r="J7" i="4"/>
  <c r="G7" i="4"/>
  <c r="D7" i="4"/>
  <c r="M6" i="4"/>
  <c r="J6" i="4"/>
  <c r="G6" i="4"/>
  <c r="D6" i="4"/>
  <c r="G4" i="4"/>
  <c r="G3" i="4" s="1"/>
  <c r="O1" i="4"/>
  <c r="D17" i="2"/>
  <c r="D16" i="2"/>
  <c r="J15" i="2"/>
  <c r="D15" i="2"/>
  <c r="J14" i="2"/>
  <c r="D14" i="2"/>
  <c r="M13" i="2"/>
  <c r="J13" i="2"/>
  <c r="D13" i="2"/>
  <c r="D4" i="2" s="1"/>
  <c r="D3" i="2" s="1"/>
  <c r="M12" i="2"/>
  <c r="M4" i="2" s="1"/>
  <c r="M3" i="2" s="1"/>
  <c r="J12" i="2"/>
  <c r="J4" i="2" s="1"/>
  <c r="J3" i="2" s="1"/>
  <c r="D12" i="2"/>
  <c r="M11" i="2"/>
  <c r="J11" i="2"/>
  <c r="G11" i="2"/>
  <c r="D11" i="2"/>
  <c r="M10" i="2"/>
  <c r="J10" i="2"/>
  <c r="G10" i="2"/>
  <c r="D10" i="2"/>
  <c r="M9" i="2"/>
  <c r="J9" i="2"/>
  <c r="G9" i="2"/>
  <c r="D9" i="2"/>
  <c r="M8" i="2"/>
  <c r="J8" i="2"/>
  <c r="G8" i="2"/>
  <c r="D8" i="2"/>
  <c r="M7" i="2"/>
  <c r="J7" i="2"/>
  <c r="G7" i="2"/>
  <c r="D7" i="2"/>
  <c r="M6" i="2"/>
  <c r="J6" i="2"/>
  <c r="G6" i="2"/>
  <c r="D6" i="2"/>
  <c r="G4" i="2"/>
  <c r="G3" i="2"/>
  <c r="O1" i="2"/>
  <c r="O1" i="1"/>
  <c r="N1" i="4" l="1"/>
  <c r="N1" i="2"/>
  <c r="J12" i="1"/>
  <c r="M13" i="1"/>
  <c r="M12" i="1"/>
  <c r="M10" i="1"/>
  <c r="J6" i="1"/>
  <c r="J8" i="1"/>
  <c r="J9" i="1"/>
  <c r="J10" i="1"/>
  <c r="G9" i="1"/>
  <c r="G8" i="1"/>
  <c r="D14" i="1"/>
  <c r="D13" i="1"/>
  <c r="D12" i="1"/>
  <c r="D9" i="1"/>
  <c r="D8" i="1"/>
  <c r="D7" i="1"/>
  <c r="J13" i="1"/>
  <c r="D11" i="1"/>
  <c r="D10" i="1"/>
  <c r="M9" i="1"/>
  <c r="M8" i="1"/>
  <c r="M7" i="1"/>
  <c r="M6" i="1"/>
  <c r="D15" i="1"/>
  <c r="J15" i="1"/>
  <c r="G11" i="1"/>
  <c r="G7" i="1"/>
  <c r="D16" i="1"/>
  <c r="D17" i="1"/>
  <c r="M11" i="1"/>
  <c r="J7" i="1"/>
  <c r="J14" i="1"/>
  <c r="J11" i="1"/>
  <c r="G6" i="1"/>
  <c r="G4" i="1" s="1"/>
  <c r="G3" i="1" s="1"/>
  <c r="G10" i="1"/>
  <c r="M4" i="1" l="1"/>
  <c r="M3" i="1" s="1"/>
  <c r="J4" i="1"/>
  <c r="J3" i="1" s="1"/>
  <c r="D6" i="1"/>
  <c r="D4" i="1" s="1"/>
  <c r="D3" i="1" s="1"/>
  <c r="N1" i="1" l="1"/>
</calcChain>
</file>

<file path=xl/sharedStrings.xml><?xml version="1.0" encoding="utf-8"?>
<sst xmlns="http://schemas.openxmlformats.org/spreadsheetml/2006/main" count="676" uniqueCount="88">
  <si>
    <t>Risk:</t>
  </si>
  <si>
    <t>Impact:</t>
  </si>
  <si>
    <r>
      <t xml:space="preserve">Add an 'x' in </t>
    </r>
    <r>
      <rPr>
        <u/>
        <sz val="11"/>
        <color theme="1"/>
        <rFont val="Calibri"/>
        <family val="2"/>
        <scheme val="minor"/>
      </rPr>
      <t>All</t>
    </r>
    <r>
      <rPr>
        <sz val="11"/>
        <color theme="1"/>
        <rFont val="Calibri"/>
        <family val="2"/>
        <scheme val="minor"/>
      </rPr>
      <t xml:space="preserve"> That Apply:</t>
    </r>
  </si>
  <si>
    <t>Reputation / Leadership</t>
  </si>
  <si>
    <t>Reliability</t>
  </si>
  <si>
    <t>Sustainability</t>
  </si>
  <si>
    <t>Cost Effective Internal Capabilities</t>
  </si>
  <si>
    <t>Cascading Outages</t>
  </si>
  <si>
    <t>Fines / Levies</t>
  </si>
  <si>
    <t>Inability to execute strategic objectives</t>
  </si>
  <si>
    <t>SAC</t>
  </si>
  <si>
    <t>Regional outage</t>
  </si>
  <si>
    <t>Disruption in service</t>
  </si>
  <si>
    <t>Public Interest and Lobby Groups (EDA, APPRO)</t>
  </si>
  <si>
    <t>Local outage</t>
  </si>
  <si>
    <t>Financial or Market impact &lt; $5M</t>
  </si>
  <si>
    <t>MSP / MACD</t>
  </si>
  <si>
    <t>Dispatch error / Grid Operation Overload</t>
  </si>
  <si>
    <t>Financial or Market impact $5M to $15M</t>
  </si>
  <si>
    <t>Non Compliance with NERC High VRF Standards</t>
  </si>
  <si>
    <t>Financial or Market impact $15 to $25M</t>
  </si>
  <si>
    <t>Inability to execute mandate</t>
  </si>
  <si>
    <t>Non Compliance with NERC Medium VRF Standards</t>
  </si>
  <si>
    <t>Financial or Market impact &gt; $25M</t>
  </si>
  <si>
    <t>Reduction in service quality / Inefficiencies</t>
  </si>
  <si>
    <t>Public Scrutiny / Media</t>
  </si>
  <si>
    <t>Not Applicable</t>
  </si>
  <si>
    <t>Price inefficiency</t>
  </si>
  <si>
    <t>Exceed budget</t>
  </si>
  <si>
    <t>Litigation Against The IESO</t>
  </si>
  <si>
    <t>MPs (LDC, Generators, Traders, Direct Connect Customers etc.)</t>
  </si>
  <si>
    <t>Market Suspension</t>
  </si>
  <si>
    <t>Contract Counterparties</t>
  </si>
  <si>
    <t>Market Design Inefficiencies</t>
  </si>
  <si>
    <t>Confidentiality Violations</t>
  </si>
  <si>
    <t>Likelihood:</t>
  </si>
  <si>
    <t>VERY LIKELY (Above 75%)</t>
  </si>
  <si>
    <t>LIKELY (50% to 75%)</t>
  </si>
  <si>
    <t>SOMEWHAT LIKELY (25% to 50%)</t>
  </si>
  <si>
    <t>Market Non-Compliance / conduct violations</t>
  </si>
  <si>
    <t>Local or Indiginous Communities</t>
  </si>
  <si>
    <t xml:space="preserve">Rate payer cost increase exceeding the benefit </t>
  </si>
  <si>
    <t>Credit Rating Downgrade</t>
  </si>
  <si>
    <t>Insolvency</t>
  </si>
  <si>
    <t>End User Customers (e.g. FIT, micro FIT)</t>
  </si>
  <si>
    <t>Regulatory Bodies (e.g. NPCC, NERC, OEB, OSC, CPA)</t>
  </si>
  <si>
    <t>Speed of Onset:</t>
  </si>
  <si>
    <t>"risk is presently affecting the IESO"</t>
  </si>
  <si>
    <t>IMMEDIATE</t>
  </si>
  <si>
    <t>IMMINENT</t>
  </si>
  <si>
    <t>POSSIBLE</t>
  </si>
  <si>
    <t>IMPROBABLE</t>
  </si>
  <si>
    <t>"May affect IESO within 1 year"</t>
  </si>
  <si>
    <t>"unlikely to affect IESO within 1 year"</t>
  </si>
  <si>
    <t>"risk may affect IESO within 1 quarter"</t>
  </si>
  <si>
    <t>UNLIKELY (10% to 25% )</t>
  </si>
  <si>
    <t>RARE (Less than 10%)</t>
  </si>
  <si>
    <t>Impedes Effective Delivery of Government Directive / MOU / OEB Orders</t>
  </si>
  <si>
    <t>Government / Ministry</t>
  </si>
  <si>
    <r>
      <t xml:space="preserve">Add an 'x' in </t>
    </r>
    <r>
      <rPr>
        <u/>
        <sz val="11"/>
        <color theme="1"/>
        <rFont val="Calibri"/>
        <family val="2"/>
        <scheme val="minor"/>
      </rPr>
      <t>one</t>
    </r>
    <r>
      <rPr>
        <sz val="11"/>
        <color theme="1"/>
        <rFont val="Calibri"/>
        <family val="2"/>
        <scheme val="minor"/>
      </rPr>
      <t xml:space="preserve"> of the following 5 options after considering controls currently in place to mitigate the risk:</t>
    </r>
  </si>
  <si>
    <r>
      <t xml:space="preserve">Add an 'x' in </t>
    </r>
    <r>
      <rPr>
        <u/>
        <sz val="11"/>
        <color theme="1"/>
        <rFont val="Calibri"/>
        <family val="2"/>
        <scheme val="minor"/>
      </rPr>
      <t>one</t>
    </r>
    <r>
      <rPr>
        <sz val="11"/>
        <color theme="1"/>
        <rFont val="Calibri"/>
        <family val="2"/>
        <scheme val="minor"/>
      </rPr>
      <t xml:space="preserve"> of the following 4 options after considering when risk will occur: </t>
    </r>
  </si>
  <si>
    <t>Risk Assessment Instructions</t>
  </si>
  <si>
    <t xml:space="preserve">The following are are instructions to support the completion of the risk assessment. </t>
  </si>
  <si>
    <t>Should you be unclear regarding the instructions below or have any questions, please contact your risk representative who will guide you through the process.</t>
  </si>
  <si>
    <t>General:</t>
  </si>
  <si>
    <t>1. Each risk is included in its own tab</t>
  </si>
  <si>
    <r>
      <t xml:space="preserve">2. You are required to assess </t>
    </r>
    <r>
      <rPr>
        <b/>
        <u/>
        <sz val="11"/>
        <color theme="1"/>
        <rFont val="Calibri"/>
        <family val="2"/>
        <scheme val="minor"/>
      </rPr>
      <t>each</t>
    </r>
    <r>
      <rPr>
        <sz val="11"/>
        <color theme="1"/>
        <rFont val="Calibri"/>
        <family val="2"/>
        <scheme val="minor"/>
      </rPr>
      <t xml:space="preserve"> risk for </t>
    </r>
    <r>
      <rPr>
        <b/>
        <u/>
        <sz val="11"/>
        <color theme="1"/>
        <rFont val="Calibri"/>
        <family val="2"/>
        <scheme val="minor"/>
      </rPr>
      <t>all</t>
    </r>
    <r>
      <rPr>
        <sz val="11"/>
        <color theme="1"/>
        <rFont val="Calibri"/>
        <family val="2"/>
        <scheme val="minor"/>
      </rPr>
      <t xml:space="preserve"> of the following: impact, likelihood and speed of onset. All are described below.</t>
    </r>
  </si>
  <si>
    <t>3. For impact(s), :</t>
  </si>
  <si>
    <r>
      <t xml:space="preserve">A. You are required to select </t>
    </r>
    <r>
      <rPr>
        <b/>
        <u/>
        <sz val="11"/>
        <color theme="1"/>
        <rFont val="Calibri"/>
        <family val="2"/>
        <scheme val="minor"/>
      </rPr>
      <t xml:space="preserve">all </t>
    </r>
    <r>
      <rPr>
        <sz val="11"/>
        <color theme="1"/>
        <rFont val="Calibri"/>
        <family val="2"/>
        <scheme val="minor"/>
      </rPr>
      <t xml:space="preserve">applicable impact(s) using an 'x' in </t>
    </r>
    <r>
      <rPr>
        <u/>
        <sz val="11"/>
        <color theme="1"/>
        <rFont val="Calibri"/>
        <family val="2"/>
        <scheme val="minor"/>
      </rPr>
      <t>each</t>
    </r>
    <r>
      <rPr>
        <sz val="11"/>
        <color theme="1"/>
        <rFont val="Calibri"/>
        <family val="2"/>
        <scheme val="minor"/>
      </rPr>
      <t xml:space="preserve"> of the four impact categories. </t>
    </r>
  </si>
  <si>
    <r>
      <t xml:space="preserve">B. Consider the potential impact on an inherent basis. In other words, assess the impact </t>
    </r>
    <r>
      <rPr>
        <i/>
        <u/>
        <sz val="11"/>
        <color theme="1"/>
        <rFont val="Calibri"/>
        <family val="2"/>
        <scheme val="minor"/>
      </rPr>
      <t>without considering</t>
    </r>
    <r>
      <rPr>
        <sz val="11"/>
        <color theme="1"/>
        <rFont val="Calibri"/>
        <family val="2"/>
        <scheme val="minor"/>
      </rPr>
      <t xml:space="preserve"> controls in place.</t>
    </r>
  </si>
  <si>
    <r>
      <t xml:space="preserve">4. For likelihood, you are required to select </t>
    </r>
    <r>
      <rPr>
        <b/>
        <u/>
        <sz val="11"/>
        <color theme="1"/>
        <rFont val="Calibri"/>
        <family val="2"/>
        <scheme val="minor"/>
      </rPr>
      <t>one</t>
    </r>
    <r>
      <rPr>
        <sz val="11"/>
        <color theme="1"/>
        <rFont val="Calibri"/>
        <family val="2"/>
        <scheme val="minor"/>
      </rPr>
      <t xml:space="preserve"> of the five options provided (very likely, likely, somewhat likely, unlikely, rare)</t>
    </r>
  </si>
  <si>
    <r>
      <t xml:space="preserve">A. Determine the likelihood of the risk on a residual basis. In other words, determine the likelihood while </t>
    </r>
    <r>
      <rPr>
        <i/>
        <u/>
        <sz val="11"/>
        <color theme="1"/>
        <rFont val="Calibri"/>
        <family val="2"/>
        <scheme val="minor"/>
      </rPr>
      <t>considering</t>
    </r>
    <r>
      <rPr>
        <sz val="11"/>
        <color theme="1"/>
        <rFont val="Calibri"/>
        <family val="2"/>
        <scheme val="minor"/>
      </rPr>
      <t>controls in place.</t>
    </r>
  </si>
  <si>
    <r>
      <rPr>
        <b/>
        <u/>
        <sz val="11"/>
        <color theme="1"/>
        <rFont val="Calibri"/>
        <family val="2"/>
        <scheme val="minor"/>
      </rPr>
      <t>NB</t>
    </r>
    <r>
      <rPr>
        <b/>
        <sz val="11"/>
        <color theme="1"/>
        <rFont val="Calibri"/>
        <family val="2"/>
        <scheme val="minor"/>
      </rPr>
      <t>:</t>
    </r>
    <r>
      <rPr>
        <sz val="11"/>
        <color theme="1"/>
        <rFont val="Calibri"/>
        <family val="2"/>
        <scheme val="minor"/>
      </rPr>
      <t xml:space="preserve"> Controls are activities performed within the IESO that help prevent the risk from occurring including, but not limited to programs, policies, procedures, reviews, authorizations, assessments, tests etc. </t>
    </r>
  </si>
  <si>
    <r>
      <t xml:space="preserve">5. For speed of onset, using your judgement, determine when the risk will most likely occur by selecting </t>
    </r>
    <r>
      <rPr>
        <b/>
        <u/>
        <sz val="11"/>
        <color theme="1"/>
        <rFont val="Calibri"/>
        <family val="2"/>
        <scheme val="minor"/>
      </rPr>
      <t>one</t>
    </r>
    <r>
      <rPr>
        <sz val="11"/>
        <color theme="1"/>
        <rFont val="Calibri"/>
        <family val="2"/>
        <scheme val="minor"/>
      </rPr>
      <t xml:space="preserve"> of the four options provided (immediate, imminent, possible, improbable).  </t>
    </r>
  </si>
  <si>
    <t>A definition for each has been provided in each tab.</t>
  </si>
  <si>
    <t>Due Date:</t>
  </si>
  <si>
    <r>
      <t xml:space="preserve">Please submit back to your risk representative no later than </t>
    </r>
    <r>
      <rPr>
        <b/>
        <u/>
        <sz val="11"/>
        <color theme="1"/>
        <rFont val="Calibri"/>
        <family val="2"/>
        <scheme val="minor"/>
      </rPr>
      <t>Friday May 12, 2017</t>
    </r>
  </si>
  <si>
    <t>Notes:</t>
  </si>
  <si>
    <t xml:space="preserve">OPG financing entity does not purchase regulatory asset in whole or in part from IESO </t>
  </si>
  <si>
    <t xml:space="preserve">OFA and OEFC are unwilling or unable to expand the IESO’s credit limit or to enhance credit facilities to clarify continuity of funding </t>
  </si>
  <si>
    <t>IESO is bound to hold the regulatory asset or equity in OPG financing entity</t>
  </si>
  <si>
    <t xml:space="preserve">IESO right to recover the regulatory asset is subordinate  to OPG financing entity’s right to recover </t>
  </si>
  <si>
    <t xml:space="preserve">IESO is unable to provide the standard representations and warranties and legal opinions (valid sale, all necessary approvals, etc.) due to nature of asset and underlying legislation i.e. opinion, and representations and warranties are qualified </t>
  </si>
  <si>
    <t>Ontario Securities Commission (OSC) recinds transmission rights (TR) exemption due to IESO's role under the Ontario Fair Hydro Plan</t>
  </si>
  <si>
    <t xml:space="preserve">Inability to achieve appropriate terms for the Master Sales Agreement and Service Level Agreement between IESO and OPG </t>
  </si>
  <si>
    <t xml:space="preserve">New political party wins the provincial election and changes any terms of the Ontario Fair Hydro Plan </t>
  </si>
  <si>
    <t>Legislation and regulation requires the regulatory asset structure to use additional processes and systems making implementation more challenging and less efficient</t>
  </si>
  <si>
    <t>The IESO is named a party of the US prospectus due to the IESO being the regulatory asset originator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</si>
</sst>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u/>
      <sz val="11"/>
      <color theme="1"/>
      <name val="Calibri"/>
      <family val="2"/>
      <scheme val="minor"/>
    </font>
    <font>
      <b/>
      <sz val="11"/>
      <name val="Calibri"/>
      <family val="2"/>
      <scheme val="minor"/>
    </font>
    <font>
      <sz val="11"/>
      <name val="Calibri"/>
      <family val="2"/>
      <scheme val="minor"/>
    </font>
    <font>
      <sz val="11"/>
      <color rgb="FF0070C0"/>
      <name val="Calibri"/>
      <family val="2"/>
      <scheme val="minor"/>
    </font>
    <font>
      <sz val="10"/>
      <color theme="1"/>
      <name val="Calibri"/>
      <family val="2"/>
      <scheme val="minor"/>
    </font>
    <font>
      <sz val="20"/>
      <color theme="1"/>
      <name val="Calibri"/>
      <family val="2"/>
      <scheme val="minor"/>
    </font>
    <font>
      <b/>
      <u/>
      <sz val="11"/>
      <color theme="1"/>
      <name val="Calibri"/>
      <family val="2"/>
      <scheme val="minor"/>
    </font>
    <font>
      <i/>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s>
  <borders count="21">
    <border>
      <left/>
      <right/>
      <top/>
      <bottom/>
      <diagonal/>
    </border>
    <border>
      <left style="thin">
        <color theme="0" tint="-0.24994659260841701"/>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right style="medium">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2" borderId="1" xfId="0" applyFont="1" applyFill="1" applyBorder="1" applyAlignment="1">
      <alignment horizontal="left" vertical="top" wrapText="1"/>
    </xf>
    <xf numFmtId="0" fontId="0" fillId="0" borderId="0" xfId="0" applyFont="1"/>
    <xf numFmtId="0" fontId="1" fillId="0" borderId="0" xfId="0" applyFont="1"/>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4" fillId="0" borderId="11" xfId="0" applyFont="1" applyBorder="1" applyAlignment="1">
      <alignment horizontal="center" vertical="center"/>
    </xf>
    <xf numFmtId="0" fontId="5" fillId="0" borderId="13"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horizont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0" xfId="0" quotePrefix="1" applyFont="1" applyFill="1" applyBorder="1" applyAlignment="1">
      <alignment horizontal="center" vertical="center" wrapText="1"/>
    </xf>
    <xf numFmtId="0" fontId="3" fillId="2" borderId="11" xfId="0" applyFont="1" applyFill="1" applyBorder="1" applyAlignment="1">
      <alignment horizontal="center" vertical="center"/>
    </xf>
    <xf numFmtId="0" fontId="0" fillId="2" borderId="12" xfId="0" applyFill="1" applyBorder="1" applyAlignment="1">
      <alignment horizontal="center" vertical="center" wrapText="1"/>
    </xf>
    <xf numFmtId="0" fontId="5"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applyAlignment="1">
      <alignment horizontal="center"/>
    </xf>
    <xf numFmtId="0" fontId="0" fillId="2" borderId="13" xfId="0" applyFill="1" applyBorder="1"/>
    <xf numFmtId="0" fontId="0" fillId="2" borderId="11" xfId="0" applyFill="1" applyBorder="1" applyAlignment="1">
      <alignment horizontal="center"/>
    </xf>
    <xf numFmtId="0" fontId="1" fillId="0" borderId="0" xfId="0" applyFont="1" applyBorder="1" applyAlignment="1">
      <alignment horizontal="center"/>
    </xf>
    <xf numFmtId="0" fontId="0" fillId="2" borderId="0" xfId="0" applyFont="1" applyFill="1" applyBorder="1" applyAlignment="1">
      <alignment horizontal="left" vertical="top" wrapText="1"/>
    </xf>
    <xf numFmtId="0" fontId="0" fillId="0" borderId="0" xfId="0" applyBorder="1" applyAlignment="1">
      <alignment horizontal="center"/>
    </xf>
    <xf numFmtId="0" fontId="0" fillId="0" borderId="0" xfId="0" applyAlignment="1">
      <alignment horizontal="center"/>
    </xf>
    <xf numFmtId="0" fontId="4" fillId="2" borderId="15" xfId="0" applyFont="1" applyFill="1" applyBorder="1" applyAlignment="1">
      <alignment horizontal="center" vertical="center"/>
    </xf>
    <xf numFmtId="0" fontId="5" fillId="0" borderId="16" xfId="0" applyFont="1" applyBorder="1" applyAlignment="1">
      <alignment horizontal="center" vertical="center"/>
    </xf>
    <xf numFmtId="0" fontId="4" fillId="0" borderId="15" xfId="0" applyFont="1" applyBorder="1" applyAlignment="1">
      <alignment horizontal="center" vertical="center"/>
    </xf>
    <xf numFmtId="0" fontId="1" fillId="4" borderId="17" xfId="0" applyFont="1" applyFill="1" applyBorder="1" applyAlignment="1">
      <alignment horizontal="center" vertical="center"/>
    </xf>
    <xf numFmtId="1" fontId="0" fillId="0" borderId="0" xfId="0" applyNumberFormat="1"/>
    <xf numFmtId="0" fontId="4" fillId="2" borderId="11"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 fillId="0" borderId="14" xfId="0" applyFont="1" applyBorder="1" applyAlignment="1" applyProtection="1">
      <alignment horizontal="center"/>
      <protection locked="0"/>
    </xf>
    <xf numFmtId="0" fontId="0" fillId="0" borderId="14" xfId="0" applyBorder="1" applyAlignment="1" applyProtection="1">
      <alignment horizontal="center"/>
      <protection locked="0"/>
    </xf>
    <xf numFmtId="0" fontId="1"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6" fillId="0" borderId="0" xfId="0" applyFont="1" applyAlignment="1"/>
    <xf numFmtId="0" fontId="7" fillId="0" borderId="0" xfId="0" applyFont="1" applyAlignment="1">
      <alignment horizontal="left" vertical="top"/>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wrapText="1"/>
      <protection locked="0"/>
    </xf>
    <xf numFmtId="0" fontId="0" fillId="0" borderId="18"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0" fillId="2" borderId="2" xfId="0" quotePrefix="1"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sqref="A1:N1"/>
    </sheetView>
  </sheetViews>
  <sheetFormatPr defaultRowHeight="15" x14ac:dyDescent="0.25"/>
  <cols>
    <col min="1" max="1" width="9.28515625" customWidth="1"/>
    <col min="2" max="2" width="24.42578125" customWidth="1"/>
    <col min="3" max="3" width="3.42578125" customWidth="1"/>
    <col min="4" max="4" width="18.7109375" customWidth="1"/>
    <col min="5" max="5" width="2.28515625" customWidth="1"/>
    <col min="6" max="6" width="20.5703125" customWidth="1"/>
    <col min="7" max="7" width="2.5703125" customWidth="1"/>
    <col min="8" max="8" width="39.5703125" customWidth="1"/>
    <col min="9" max="9" width="2.7109375" customWidth="1"/>
  </cols>
  <sheetData>
    <row r="1" spans="1:14" ht="26.25" x14ac:dyDescent="0.25">
      <c r="A1" s="45" t="s">
        <v>61</v>
      </c>
      <c r="B1" s="45"/>
      <c r="C1" s="45"/>
      <c r="D1" s="45"/>
      <c r="E1" s="45"/>
      <c r="F1" s="45"/>
      <c r="G1" s="45"/>
      <c r="H1" s="45"/>
      <c r="I1" s="45"/>
      <c r="J1" s="45"/>
      <c r="K1" s="45"/>
      <c r="L1" s="45"/>
      <c r="M1" s="45"/>
      <c r="N1" s="45"/>
    </row>
    <row r="2" spans="1:14" x14ac:dyDescent="0.25">
      <c r="A2" t="s">
        <v>62</v>
      </c>
    </row>
    <row r="4" spans="1:14" x14ac:dyDescent="0.25">
      <c r="A4" s="3" t="s">
        <v>63</v>
      </c>
    </row>
    <row r="6" spans="1:14" x14ac:dyDescent="0.25">
      <c r="A6" s="3" t="s">
        <v>64</v>
      </c>
      <c r="B6" t="s">
        <v>65</v>
      </c>
    </row>
    <row r="7" spans="1:14" x14ac:dyDescent="0.25">
      <c r="A7" s="3"/>
    </row>
    <row r="8" spans="1:14" x14ac:dyDescent="0.25">
      <c r="B8" t="s">
        <v>66</v>
      </c>
    </row>
    <row r="10" spans="1:14" x14ac:dyDescent="0.25">
      <c r="B10" t="s">
        <v>67</v>
      </c>
    </row>
    <row r="11" spans="1:14" x14ac:dyDescent="0.25">
      <c r="B11" t="s">
        <v>68</v>
      </c>
    </row>
    <row r="12" spans="1:14" x14ac:dyDescent="0.25">
      <c r="B12" t="s">
        <v>69</v>
      </c>
    </row>
    <row r="14" spans="1:14" x14ac:dyDescent="0.25">
      <c r="B14" t="s">
        <v>70</v>
      </c>
    </row>
    <row r="15" spans="1:14" x14ac:dyDescent="0.25">
      <c r="B15" t="s">
        <v>71</v>
      </c>
    </row>
    <row r="17" spans="1:2" x14ac:dyDescent="0.25">
      <c r="B17" t="s">
        <v>72</v>
      </c>
    </row>
    <row r="19" spans="1:2" x14ac:dyDescent="0.25">
      <c r="B19" t="s">
        <v>73</v>
      </c>
    </row>
    <row r="20" spans="1:2" x14ac:dyDescent="0.25">
      <c r="B20" t="s">
        <v>74</v>
      </c>
    </row>
    <row r="23" spans="1:2" x14ac:dyDescent="0.25">
      <c r="A23" s="3" t="s">
        <v>75</v>
      </c>
      <c r="B23" t="s">
        <v>76</v>
      </c>
    </row>
  </sheetData>
  <mergeCells count="1">
    <mergeCell ref="A1:N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86</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mergeCells count="2">
    <mergeCell ref="B1:L1"/>
    <mergeCell ref="B29:Q2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A7" sqref="A7"/>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87</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mergeCells count="2">
    <mergeCell ref="B1:L1"/>
    <mergeCell ref="B29:Q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zoomScaleNormal="100"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78</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pageSetup orientation="portrait" r:id="rId1"/>
  <ignoredErrors>
    <ignoredError sqref="J1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C9" sqref="C9"/>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45" customHeight="1" x14ac:dyDescent="0.25">
      <c r="A1" s="1" t="s">
        <v>0</v>
      </c>
      <c r="B1" s="52" t="s">
        <v>79</v>
      </c>
      <c r="C1" s="53"/>
      <c r="D1" s="53"/>
      <c r="E1" s="53"/>
      <c r="F1" s="53"/>
      <c r="G1" s="53"/>
      <c r="H1" s="53"/>
      <c r="I1" s="53"/>
      <c r="J1" s="53"/>
      <c r="K1" s="53"/>
      <c r="L1" s="54"/>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C8" sqref="C8"/>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80</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81</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82</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51" customHeight="1" x14ac:dyDescent="0.25">
      <c r="A1" s="1" t="s">
        <v>0</v>
      </c>
      <c r="B1" s="52" t="s">
        <v>83</v>
      </c>
      <c r="C1" s="53"/>
      <c r="D1" s="53"/>
      <c r="E1" s="53"/>
      <c r="F1" s="53"/>
      <c r="G1" s="53"/>
      <c r="H1" s="53"/>
      <c r="I1" s="53"/>
      <c r="J1" s="53"/>
      <c r="K1" s="53"/>
      <c r="L1" s="54"/>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29" sqref="B29:Q29"/>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55" t="s">
        <v>84</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3" width="3.7109375" hidden="1" customWidth="1"/>
    <col min="14" max="14" width="4" hidden="1" customWidth="1"/>
    <col min="15" max="15" width="7.28515625" hidden="1" customWidth="1"/>
    <col min="16" max="16" width="20.42578125" customWidth="1"/>
    <col min="17" max="17" width="3" customWidth="1"/>
  </cols>
  <sheetData>
    <row r="1" spans="1:15" ht="39.75" customHeight="1" x14ac:dyDescent="0.25">
      <c r="A1" s="1" t="s">
        <v>0</v>
      </c>
      <c r="B1" s="46" t="s">
        <v>85</v>
      </c>
      <c r="C1" s="47"/>
      <c r="D1" s="47"/>
      <c r="E1" s="47"/>
      <c r="F1" s="47"/>
      <c r="G1" s="47"/>
      <c r="H1" s="47"/>
      <c r="I1" s="47"/>
      <c r="J1" s="47"/>
      <c r="K1" s="47"/>
      <c r="L1" s="48"/>
      <c r="M1" s="29"/>
      <c r="N1" s="36">
        <f>D3+G3+J3+M3</f>
        <v>0</v>
      </c>
      <c r="O1" t="b">
        <f>IF(C22="x","VL",IF(F22="x","L",IF(I22="x", "SL",IF(L22="x","U",IF(Q22="x","R")))))</f>
        <v>0</v>
      </c>
    </row>
    <row r="2" spans="1:15" x14ac:dyDescent="0.25">
      <c r="A2" s="2"/>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7"/>
      <c r="D6" s="17">
        <f>IF(C6="x",25,0)</f>
        <v>0</v>
      </c>
      <c r="E6" s="17" t="s">
        <v>7</v>
      </c>
      <c r="F6" s="37"/>
      <c r="G6" s="17">
        <f>IF(F6="x",25,0)</f>
        <v>0</v>
      </c>
      <c r="H6" s="17" t="s">
        <v>8</v>
      </c>
      <c r="I6" s="37"/>
      <c r="J6" s="17">
        <f t="shared" ref="J6:J9" si="0">IF(I6="x",10,0)</f>
        <v>0</v>
      </c>
      <c r="K6" s="19" t="s">
        <v>9</v>
      </c>
      <c r="L6" s="39"/>
      <c r="M6" s="32">
        <f t="shared" ref="M6:M9" si="1">IF(L6="x",15,0)</f>
        <v>0</v>
      </c>
    </row>
    <row r="7" spans="1:15" ht="30" x14ac:dyDescent="0.25">
      <c r="A7" s="2"/>
      <c r="B7" s="18" t="s">
        <v>10</v>
      </c>
      <c r="C7" s="37"/>
      <c r="D7" s="17">
        <f>IF(C7="x",10,0)</f>
        <v>0</v>
      </c>
      <c r="E7" s="17" t="s">
        <v>11</v>
      </c>
      <c r="F7" s="37"/>
      <c r="G7" s="17">
        <f>IF(F7="x",15,0)</f>
        <v>0</v>
      </c>
      <c r="H7" s="19" t="s">
        <v>39</v>
      </c>
      <c r="I7" s="37"/>
      <c r="J7" s="17">
        <f>IF(I7="x",25,0)</f>
        <v>0</v>
      </c>
      <c r="K7" s="19" t="s">
        <v>12</v>
      </c>
      <c r="L7" s="39"/>
      <c r="M7" s="32">
        <f t="shared" si="1"/>
        <v>0</v>
      </c>
    </row>
    <row r="8" spans="1:15" ht="30" x14ac:dyDescent="0.25">
      <c r="A8" s="2"/>
      <c r="B8" s="16" t="s">
        <v>13</v>
      </c>
      <c r="C8" s="37"/>
      <c r="D8" s="17">
        <f t="shared" ref="D8:D9" si="2">IF(C8="x",10,0)</f>
        <v>0</v>
      </c>
      <c r="E8" s="17" t="s">
        <v>14</v>
      </c>
      <c r="F8" s="37"/>
      <c r="G8" s="17">
        <f t="shared" ref="G8:G9" si="3">IF(F8="x",10,0)</f>
        <v>0</v>
      </c>
      <c r="H8" s="19" t="s">
        <v>15</v>
      </c>
      <c r="I8" s="37"/>
      <c r="J8" s="17">
        <f>IF(I8="x",5,0)</f>
        <v>0</v>
      </c>
      <c r="K8" s="19" t="s">
        <v>21</v>
      </c>
      <c r="L8" s="39"/>
      <c r="M8" s="32">
        <f t="shared" si="1"/>
        <v>0</v>
      </c>
    </row>
    <row r="9" spans="1:15" ht="30" x14ac:dyDescent="0.25">
      <c r="A9" s="2"/>
      <c r="B9" s="20" t="s">
        <v>16</v>
      </c>
      <c r="C9" s="37"/>
      <c r="D9" s="17">
        <f t="shared" si="2"/>
        <v>0</v>
      </c>
      <c r="E9" s="19" t="s">
        <v>17</v>
      </c>
      <c r="F9" s="37"/>
      <c r="G9" s="17">
        <f t="shared" si="3"/>
        <v>0</v>
      </c>
      <c r="H9" s="19" t="s">
        <v>18</v>
      </c>
      <c r="I9" s="37"/>
      <c r="J9" s="17">
        <f t="shared" si="0"/>
        <v>0</v>
      </c>
      <c r="K9" s="19" t="s">
        <v>24</v>
      </c>
      <c r="L9" s="39"/>
      <c r="M9" s="32">
        <f t="shared" si="1"/>
        <v>0</v>
      </c>
    </row>
    <row r="10" spans="1:15" ht="30" x14ac:dyDescent="0.25">
      <c r="A10" s="2"/>
      <c r="B10" s="16" t="s">
        <v>45</v>
      </c>
      <c r="C10" s="37"/>
      <c r="D10" s="17">
        <f>IF(C10="x",15,0)</f>
        <v>0</v>
      </c>
      <c r="E10" s="19" t="s">
        <v>19</v>
      </c>
      <c r="F10" s="37"/>
      <c r="G10" s="17">
        <f>IF(F10="x",25,0)</f>
        <v>0</v>
      </c>
      <c r="H10" s="19" t="s">
        <v>20</v>
      </c>
      <c r="I10" s="37"/>
      <c r="J10" s="17">
        <f>IF(I10="x",15,0)</f>
        <v>0</v>
      </c>
      <c r="K10" s="17" t="s">
        <v>28</v>
      </c>
      <c r="L10" s="39"/>
      <c r="M10" s="32">
        <f t="shared" ref="M10" si="4">IF(L10="x",10,0)</f>
        <v>0</v>
      </c>
    </row>
    <row r="11" spans="1:15" ht="30" x14ac:dyDescent="0.25">
      <c r="A11" s="2"/>
      <c r="B11" s="16" t="s">
        <v>40</v>
      </c>
      <c r="C11" s="37"/>
      <c r="D11" s="17">
        <f>IF(C11="x",15,0)</f>
        <v>0</v>
      </c>
      <c r="E11" s="19" t="s">
        <v>22</v>
      </c>
      <c r="F11" s="37"/>
      <c r="G11" s="17">
        <f>IF(F11="x",15,0)</f>
        <v>0</v>
      </c>
      <c r="H11" s="17" t="s">
        <v>23</v>
      </c>
      <c r="I11" s="37"/>
      <c r="J11" s="17">
        <f>IF(I11="x",25,0)</f>
        <v>0</v>
      </c>
      <c r="K11" s="19" t="s">
        <v>41</v>
      </c>
      <c r="L11" s="39"/>
      <c r="M11" s="32">
        <f>IF(L11="x",25,0)</f>
        <v>0</v>
      </c>
    </row>
    <row r="12" spans="1:15" x14ac:dyDescent="0.25">
      <c r="A12" s="2"/>
      <c r="B12" s="18" t="s">
        <v>25</v>
      </c>
      <c r="C12" s="37"/>
      <c r="D12" s="17">
        <f t="shared" ref="D12:D14" si="5">IF(C12="x",10,0)</f>
        <v>0</v>
      </c>
      <c r="E12" s="17" t="s">
        <v>26</v>
      </c>
      <c r="F12" s="37"/>
      <c r="G12" s="17"/>
      <c r="H12" s="17" t="s">
        <v>27</v>
      </c>
      <c r="I12" s="37"/>
      <c r="J12" s="17">
        <f t="shared" ref="J12" si="6">IF(I12="x",10,0)</f>
        <v>0</v>
      </c>
      <c r="K12" s="17" t="s">
        <v>42</v>
      </c>
      <c r="L12" s="39"/>
      <c r="M12" s="32">
        <f t="shared" ref="M12:M13" si="7">IF(L12="x",25,0)</f>
        <v>0</v>
      </c>
    </row>
    <row r="13" spans="1:15" ht="30" x14ac:dyDescent="0.25">
      <c r="A13" s="2"/>
      <c r="B13" s="16" t="s">
        <v>44</v>
      </c>
      <c r="C13" s="37"/>
      <c r="D13" s="17">
        <f t="shared" si="5"/>
        <v>0</v>
      </c>
      <c r="E13" s="17"/>
      <c r="F13" s="17"/>
      <c r="G13" s="17"/>
      <c r="H13" s="17" t="s">
        <v>29</v>
      </c>
      <c r="I13" s="37"/>
      <c r="J13" s="17">
        <f>IF(I13="x",15,0)</f>
        <v>0</v>
      </c>
      <c r="K13" s="27" t="s">
        <v>43</v>
      </c>
      <c r="L13" s="39"/>
      <c r="M13" s="32">
        <f t="shared" si="7"/>
        <v>0</v>
      </c>
    </row>
    <row r="14" spans="1:15" ht="30" x14ac:dyDescent="0.25">
      <c r="A14" s="2"/>
      <c r="B14" s="16" t="s">
        <v>30</v>
      </c>
      <c r="C14" s="37"/>
      <c r="D14" s="17">
        <f t="shared" si="5"/>
        <v>0</v>
      </c>
      <c r="E14" s="17"/>
      <c r="F14" s="17"/>
      <c r="G14" s="17"/>
      <c r="H14" s="17" t="s">
        <v>31</v>
      </c>
      <c r="I14" s="37"/>
      <c r="J14" s="17">
        <f>IF(I14="x",25,0)</f>
        <v>0</v>
      </c>
      <c r="K14" s="17" t="s">
        <v>26</v>
      </c>
      <c r="L14" s="39"/>
      <c r="M14" s="34"/>
    </row>
    <row r="15" spans="1:15" x14ac:dyDescent="0.25">
      <c r="A15" s="2"/>
      <c r="B15" s="16" t="s">
        <v>32</v>
      </c>
      <c r="C15" s="37"/>
      <c r="D15" s="17">
        <f>IF(C15="x",15,0)</f>
        <v>0</v>
      </c>
      <c r="E15" s="17"/>
      <c r="F15" s="17"/>
      <c r="G15" s="17"/>
      <c r="H15" s="17" t="s">
        <v>33</v>
      </c>
      <c r="I15" s="37"/>
      <c r="J15" s="17">
        <f>IF(I15="x",15,0)</f>
        <v>0</v>
      </c>
      <c r="K15" s="17"/>
      <c r="L15" s="10"/>
      <c r="M15" s="34"/>
    </row>
    <row r="16" spans="1:15" ht="45" x14ac:dyDescent="0.25">
      <c r="A16" s="2"/>
      <c r="B16" s="16" t="s">
        <v>57</v>
      </c>
      <c r="C16" s="37"/>
      <c r="D16" s="17">
        <f>IF(C16="x",25,0)</f>
        <v>0</v>
      </c>
      <c r="E16" s="17"/>
      <c r="F16" s="17"/>
      <c r="G16" s="17"/>
      <c r="H16" s="17" t="s">
        <v>26</v>
      </c>
      <c r="I16" s="37"/>
      <c r="J16" s="17"/>
      <c r="K16" s="17"/>
      <c r="L16" s="10"/>
      <c r="M16" s="34"/>
    </row>
    <row r="17" spans="1:17" x14ac:dyDescent="0.25">
      <c r="A17" s="2"/>
      <c r="B17" s="16" t="s">
        <v>34</v>
      </c>
      <c r="C17" s="37"/>
      <c r="D17" s="17">
        <f>IF(C17="x",25,0)</f>
        <v>0</v>
      </c>
      <c r="E17" s="17"/>
      <c r="F17" s="17"/>
      <c r="G17" s="17"/>
      <c r="H17" s="17"/>
      <c r="I17" s="21"/>
      <c r="J17" s="21"/>
      <c r="K17" s="17"/>
      <c r="L17" s="10"/>
      <c r="M17" s="34"/>
    </row>
    <row r="18" spans="1:17" ht="15.75" thickBot="1" x14ac:dyDescent="0.3">
      <c r="A18" s="2"/>
      <c r="B18" s="22" t="s">
        <v>26</v>
      </c>
      <c r="C18" s="38"/>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40"/>
      <c r="D22" s="28"/>
      <c r="E22" s="15" t="s">
        <v>37</v>
      </c>
      <c r="F22" s="40"/>
      <c r="G22" s="28"/>
      <c r="H22" s="15" t="s">
        <v>38</v>
      </c>
      <c r="I22" s="40"/>
      <c r="J22" s="28"/>
      <c r="K22" s="15" t="s">
        <v>55</v>
      </c>
      <c r="L22" s="41"/>
      <c r="M22" s="30"/>
      <c r="P22" s="15" t="s">
        <v>56</v>
      </c>
      <c r="Q22" s="41"/>
    </row>
    <row r="23" spans="1:17" x14ac:dyDescent="0.25">
      <c r="B23" s="15"/>
      <c r="C23" s="42"/>
      <c r="D23" s="28"/>
      <c r="E23" s="15"/>
      <c r="F23" s="42"/>
      <c r="G23" s="28"/>
      <c r="H23" s="15"/>
      <c r="I23" s="42"/>
      <c r="J23" s="28"/>
      <c r="K23" s="15"/>
      <c r="L23" s="43"/>
      <c r="M23" s="30"/>
    </row>
    <row r="24" spans="1:17" x14ac:dyDescent="0.25">
      <c r="B24" s="15"/>
      <c r="C24" s="42"/>
      <c r="D24" s="28"/>
      <c r="E24" s="15"/>
      <c r="F24" s="42"/>
      <c r="G24" s="28"/>
      <c r="H24" s="15"/>
      <c r="I24" s="42"/>
      <c r="J24" s="28"/>
      <c r="K24" s="15"/>
      <c r="L24" s="43"/>
      <c r="M24" s="30"/>
    </row>
    <row r="25" spans="1:17" ht="15.75" thickBot="1" x14ac:dyDescent="0.3">
      <c r="B25" t="s">
        <v>60</v>
      </c>
    </row>
    <row r="26" spans="1:17" ht="15.75" thickBot="1" x14ac:dyDescent="0.3">
      <c r="A26" s="3" t="s">
        <v>46</v>
      </c>
      <c r="B26" s="15" t="s">
        <v>48</v>
      </c>
      <c r="C26" s="40"/>
      <c r="E26" s="15" t="s">
        <v>49</v>
      </c>
      <c r="F26" s="40"/>
      <c r="H26" s="15" t="s">
        <v>50</v>
      </c>
      <c r="I26" s="40"/>
      <c r="K26" s="15" t="s">
        <v>51</v>
      </c>
      <c r="L26" s="40"/>
    </row>
    <row r="27" spans="1:17" ht="15" customHeight="1" x14ac:dyDescent="0.25">
      <c r="B27" s="44" t="s">
        <v>47</v>
      </c>
      <c r="E27" s="44" t="s">
        <v>54</v>
      </c>
      <c r="H27" s="44" t="s">
        <v>52</v>
      </c>
      <c r="K27" s="44" t="s">
        <v>53</v>
      </c>
    </row>
    <row r="28" spans="1:17" ht="15.75" thickBot="1" x14ac:dyDescent="0.3"/>
    <row r="29" spans="1:17" ht="15.75" thickBot="1" x14ac:dyDescent="0.3">
      <c r="A29" s="3" t="s">
        <v>77</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Risk 1</vt:lpstr>
      <vt:lpstr>Risk 2</vt:lpstr>
      <vt:lpstr>Risk 3</vt:lpstr>
      <vt:lpstr>Risk 4</vt:lpstr>
      <vt:lpstr>Risk 5</vt:lpstr>
      <vt:lpstr>Risk 6</vt:lpstr>
      <vt:lpstr>Risk 7</vt:lpstr>
      <vt:lpstr>Risk 8</vt:lpstr>
      <vt:lpstr>Risk 9</vt:lpstr>
      <vt:lpstr>Risk 10</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DeAngelis</dc:creator>
  <cp:lastModifiedBy>Alexander DeAngelis</cp:lastModifiedBy>
  <dcterms:created xsi:type="dcterms:W3CDTF">2017-03-29T13:42:32Z</dcterms:created>
  <dcterms:modified xsi:type="dcterms:W3CDTF">2017-05-08T15:20:52Z</dcterms:modified>
</cp:coreProperties>
</file>