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330"/>
  </bookViews>
  <sheets>
    <sheet name="GL_Trans_Results_crosstab" sheetId="1" r:id="rId1"/>
  </sheets>
  <calcPr calcId="0"/>
</workbook>
</file>

<file path=xl/calcChain.xml><?xml version="1.0" encoding="utf-8"?>
<calcChain xmlns="http://schemas.openxmlformats.org/spreadsheetml/2006/main">
  <c r="P20" i="1" l="1"/>
  <c r="N18" i="1"/>
  <c r="N22" i="1" s="1"/>
  <c r="M18" i="1"/>
  <c r="O16" i="1"/>
  <c r="O18" i="1" s="1"/>
  <c r="O22" i="1" s="1"/>
  <c r="N12" i="1"/>
  <c r="M9" i="1"/>
  <c r="K18" i="1"/>
  <c r="P18" i="1" l="1"/>
  <c r="P22" i="1" s="1"/>
  <c r="M22" i="1"/>
  <c r="L18" i="1"/>
</calcChain>
</file>

<file path=xl/sharedStrings.xml><?xml version="1.0" encoding="utf-8"?>
<sst xmlns="http://schemas.openxmlformats.org/spreadsheetml/2006/main" count="62" uniqueCount="24">
  <si>
    <t>Fiscal Year</t>
  </si>
  <si>
    <t>Acct Period</t>
  </si>
  <si>
    <t>System</t>
  </si>
  <si>
    <t>Acct Unit</t>
  </si>
  <si>
    <t>Account</t>
  </si>
  <si>
    <t>Source Code</t>
  </si>
  <si>
    <t>Control Group</t>
  </si>
  <si>
    <t>Description</t>
  </si>
  <si>
    <t>Day of Posting Date</t>
  </si>
  <si>
    <t>Currency Code</t>
  </si>
  <si>
    <t>Base Amount</t>
  </si>
  <si>
    <t>GL</t>
  </si>
  <si>
    <t>JE</t>
  </si>
  <si>
    <t>OPA Invoice Jan'18</t>
  </si>
  <si>
    <t>CAD</t>
  </si>
  <si>
    <t>TM</t>
  </si>
  <si>
    <t>OPA Invoice Feb18 (Part 1)</t>
  </si>
  <si>
    <t>OPA Invoice Mar18 (part 1)</t>
  </si>
  <si>
    <t>OFHP - Reg Asset Tfr Mar18</t>
  </si>
  <si>
    <t>Jan</t>
  </si>
  <si>
    <t>Feb</t>
  </si>
  <si>
    <t>Mar</t>
  </si>
  <si>
    <t>Per S</t>
  </si>
  <si>
    <t>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</si>
</sst>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16" fillId="0" borderId="0" xfId="0" quotePrefix="1" applyFont="1"/>
    <xf numFmtId="14" fontId="16" fillId="0" borderId="0" xfId="0" applyNumberFormat="1" applyFont="1"/>
    <xf numFmtId="8" fontId="16" fillId="0" borderId="0" xfId="0" applyNumberFormat="1" applyFont="1"/>
    <xf numFmtId="0" fontId="16" fillId="33" borderId="0" xfId="0" applyFont="1" applyFill="1"/>
    <xf numFmtId="8" fontId="16" fillId="33" borderId="0" xfId="0" applyNumberFormat="1" applyFont="1" applyFill="1"/>
    <xf numFmtId="14" fontId="16" fillId="33" borderId="0" xfId="0" applyNumberFormat="1" applyFont="1" applyFill="1"/>
    <xf numFmtId="8" fontId="16" fillId="0" borderId="10" xfId="0" applyNumberFormat="1" applyFont="1" applyBorder="1"/>
    <xf numFmtId="43" fontId="16" fillId="0" borderId="0" xfId="1" applyFont="1"/>
    <xf numFmtId="43" fontId="16" fillId="0" borderId="10" xfId="1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workbookViewId="0">
      <selection activeCell="G6" sqref="G6"/>
    </sheetView>
  </sheetViews>
  <sheetFormatPr defaultRowHeight="15" x14ac:dyDescent="0.25"/>
  <cols>
    <col min="1" max="7" width="9.140625" style="1"/>
    <col min="8" max="8" width="24" style="1" customWidth="1"/>
    <col min="9" max="9" width="18.42578125" style="1" bestFit="1" customWidth="1"/>
    <col min="10" max="10" width="9.140625" style="1"/>
    <col min="11" max="11" width="15.5703125" style="1" bestFit="1" customWidth="1"/>
    <col min="12" max="12" width="7.140625" style="1" customWidth="1"/>
    <col min="13" max="14" width="15.5703125" style="1" bestFit="1" customWidth="1"/>
    <col min="15" max="16" width="11.5703125" style="1" bestFit="1" customWidth="1"/>
    <col min="17" max="16384" width="9.140625" style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2" t="s">
        <v>19</v>
      </c>
      <c r="N1" s="2" t="s">
        <v>20</v>
      </c>
      <c r="O1" s="2" t="s">
        <v>21</v>
      </c>
    </row>
    <row r="2" spans="1:15" x14ac:dyDescent="0.25">
      <c r="A2" s="1">
        <v>2018</v>
      </c>
      <c r="B2" s="1">
        <v>1</v>
      </c>
      <c r="C2" s="1" t="s">
        <v>11</v>
      </c>
      <c r="D2" s="1">
        <v>6</v>
      </c>
      <c r="E2" s="1">
        <v>215010</v>
      </c>
      <c r="F2" s="1" t="s">
        <v>12</v>
      </c>
      <c r="G2" s="1">
        <v>28</v>
      </c>
      <c r="H2" s="1" t="s">
        <v>13</v>
      </c>
      <c r="I2" s="3">
        <v>43131</v>
      </c>
      <c r="J2" s="1" t="s">
        <v>14</v>
      </c>
      <c r="K2" s="4">
        <v>132652324.17</v>
      </c>
    </row>
    <row r="3" spans="1:15" x14ac:dyDescent="0.25">
      <c r="A3" s="1">
        <v>2018</v>
      </c>
      <c r="B3" s="1">
        <v>2</v>
      </c>
      <c r="C3" s="1" t="s">
        <v>11</v>
      </c>
      <c r="D3" s="1">
        <v>6</v>
      </c>
      <c r="E3" s="1">
        <v>215010</v>
      </c>
      <c r="F3" s="1" t="s">
        <v>12</v>
      </c>
      <c r="G3" s="1">
        <v>33</v>
      </c>
      <c r="H3" s="1" t="s">
        <v>16</v>
      </c>
      <c r="I3" s="3">
        <v>43159</v>
      </c>
      <c r="J3" s="1" t="s">
        <v>14</v>
      </c>
      <c r="K3" s="4">
        <v>127443975.95</v>
      </c>
    </row>
    <row r="4" spans="1:15" x14ac:dyDescent="0.25">
      <c r="A4" s="1">
        <v>2018</v>
      </c>
      <c r="B4" s="5">
        <v>3</v>
      </c>
      <c r="C4" s="1" t="s">
        <v>11</v>
      </c>
      <c r="D4" s="1">
        <v>6</v>
      </c>
      <c r="E4" s="1">
        <v>215010</v>
      </c>
      <c r="F4" s="1" t="s">
        <v>12</v>
      </c>
      <c r="G4" s="1">
        <v>37</v>
      </c>
      <c r="H4" s="1" t="s">
        <v>17</v>
      </c>
      <c r="I4" s="3">
        <v>43190</v>
      </c>
      <c r="J4" s="1" t="s">
        <v>14</v>
      </c>
      <c r="K4" s="6">
        <v>149600457.38999999</v>
      </c>
      <c r="M4" s="4"/>
    </row>
    <row r="5" spans="1:15" x14ac:dyDescent="0.25">
      <c r="A5" s="1">
        <v>2018</v>
      </c>
      <c r="B5" s="5">
        <v>3</v>
      </c>
      <c r="C5" s="1" t="s">
        <v>11</v>
      </c>
      <c r="D5" s="1">
        <v>6</v>
      </c>
      <c r="E5" s="1">
        <v>215010</v>
      </c>
      <c r="F5" s="1" t="s">
        <v>12</v>
      </c>
      <c r="G5" s="1">
        <v>39</v>
      </c>
      <c r="H5" s="1" t="s">
        <v>18</v>
      </c>
      <c r="I5" s="3">
        <v>43190</v>
      </c>
      <c r="J5" s="1" t="s">
        <v>14</v>
      </c>
      <c r="K5" s="6">
        <v>-460000000</v>
      </c>
      <c r="L5" s="4"/>
      <c r="M5" s="4"/>
      <c r="N5" s="4"/>
    </row>
    <row r="6" spans="1:15" x14ac:dyDescent="0.25">
      <c r="I6" s="3"/>
      <c r="K6" s="4"/>
    </row>
    <row r="7" spans="1:15" x14ac:dyDescent="0.25">
      <c r="A7" s="1">
        <v>2018</v>
      </c>
      <c r="B7" s="1">
        <v>1</v>
      </c>
      <c r="C7" s="1" t="s">
        <v>11</v>
      </c>
      <c r="D7" s="1">
        <v>6</v>
      </c>
      <c r="E7" s="1">
        <v>215020</v>
      </c>
      <c r="F7" s="1" t="s">
        <v>15</v>
      </c>
      <c r="G7" s="1">
        <v>11</v>
      </c>
      <c r="H7" s="1">
        <v>-368.84896550000002</v>
      </c>
      <c r="I7" s="3">
        <v>43101</v>
      </c>
      <c r="J7" s="1" t="s">
        <v>14</v>
      </c>
      <c r="K7" s="4">
        <v>-368.85</v>
      </c>
    </row>
    <row r="8" spans="1:15" x14ac:dyDescent="0.25">
      <c r="A8" s="1">
        <v>2018</v>
      </c>
      <c r="B8" s="1">
        <v>1</v>
      </c>
      <c r="C8" s="1" t="s">
        <v>11</v>
      </c>
      <c r="D8" s="1">
        <v>6</v>
      </c>
      <c r="E8" s="1">
        <v>215020</v>
      </c>
      <c r="F8" s="1" t="s">
        <v>15</v>
      </c>
      <c r="G8" s="1">
        <v>24</v>
      </c>
      <c r="H8" s="1">
        <v>-972.42</v>
      </c>
      <c r="I8" s="3">
        <v>43119</v>
      </c>
      <c r="J8" s="1" t="s">
        <v>14</v>
      </c>
      <c r="K8" s="4">
        <v>972.42</v>
      </c>
    </row>
    <row r="9" spans="1:15" x14ac:dyDescent="0.25">
      <c r="A9" s="1">
        <v>2018</v>
      </c>
      <c r="B9" s="1">
        <v>1</v>
      </c>
      <c r="C9" s="1" t="s">
        <v>11</v>
      </c>
      <c r="D9" s="1">
        <v>6</v>
      </c>
      <c r="E9" s="1">
        <v>215020</v>
      </c>
      <c r="F9" s="1" t="s">
        <v>15</v>
      </c>
      <c r="G9" s="1">
        <v>25</v>
      </c>
      <c r="H9" s="1">
        <v>-103022.59299999999</v>
      </c>
      <c r="I9" s="3">
        <v>43131</v>
      </c>
      <c r="J9" s="1" t="s">
        <v>14</v>
      </c>
      <c r="K9" s="4">
        <v>103022.59</v>
      </c>
      <c r="M9" s="4">
        <f>SUM(K7:K9)</f>
        <v>103626.16</v>
      </c>
    </row>
    <row r="10" spans="1:15" x14ac:dyDescent="0.25">
      <c r="A10" s="1">
        <v>2018</v>
      </c>
      <c r="B10" s="1">
        <v>2</v>
      </c>
      <c r="C10" s="1" t="s">
        <v>11</v>
      </c>
      <c r="D10" s="1">
        <v>6</v>
      </c>
      <c r="E10" s="1">
        <v>215020</v>
      </c>
      <c r="F10" s="1" t="s">
        <v>15</v>
      </c>
      <c r="G10" s="1">
        <v>17</v>
      </c>
      <c r="H10" s="1">
        <v>-103022.59299999999</v>
      </c>
      <c r="I10" s="3">
        <v>43132</v>
      </c>
      <c r="J10" s="1" t="s">
        <v>14</v>
      </c>
      <c r="K10" s="4">
        <v>-103022.59</v>
      </c>
    </row>
    <row r="11" spans="1:15" x14ac:dyDescent="0.25">
      <c r="A11" s="1">
        <v>2018</v>
      </c>
      <c r="B11" s="1">
        <v>2</v>
      </c>
      <c r="C11" s="1" t="s">
        <v>11</v>
      </c>
      <c r="D11" s="1">
        <v>6</v>
      </c>
      <c r="E11" s="1">
        <v>215020</v>
      </c>
      <c r="F11" s="1" t="s">
        <v>15</v>
      </c>
      <c r="G11" s="1">
        <v>26</v>
      </c>
      <c r="H11" s="1">
        <v>-261518.89</v>
      </c>
      <c r="I11" s="3">
        <v>43152</v>
      </c>
      <c r="J11" s="1" t="s">
        <v>14</v>
      </c>
      <c r="K11" s="4">
        <v>261518.89</v>
      </c>
    </row>
    <row r="12" spans="1:15" x14ac:dyDescent="0.25">
      <c r="A12" s="1">
        <v>2018</v>
      </c>
      <c r="B12" s="1">
        <v>2</v>
      </c>
      <c r="C12" s="1" t="s">
        <v>11</v>
      </c>
      <c r="D12" s="1">
        <v>6</v>
      </c>
      <c r="E12" s="1">
        <v>215020</v>
      </c>
      <c r="F12" s="1" t="s">
        <v>15</v>
      </c>
      <c r="G12" s="1">
        <v>27</v>
      </c>
      <c r="H12" s="1">
        <v>-109282.3763</v>
      </c>
      <c r="I12" s="3">
        <v>43159</v>
      </c>
      <c r="J12" s="1" t="s">
        <v>14</v>
      </c>
      <c r="K12" s="4">
        <v>109282.38</v>
      </c>
      <c r="N12" s="4">
        <f>SUM(K10:K12)</f>
        <v>267778.68000000005</v>
      </c>
    </row>
    <row r="13" spans="1:15" s="5" customFormat="1" x14ac:dyDescent="0.25">
      <c r="A13" s="5">
        <v>2018</v>
      </c>
      <c r="B13" s="5">
        <v>3</v>
      </c>
      <c r="C13" s="5" t="s">
        <v>11</v>
      </c>
      <c r="D13" s="5">
        <v>6</v>
      </c>
      <c r="E13" s="5">
        <v>215020</v>
      </c>
      <c r="F13" s="5" t="s">
        <v>15</v>
      </c>
      <c r="G13" s="5">
        <v>17</v>
      </c>
      <c r="H13" s="5">
        <v>-109282.3763</v>
      </c>
      <c r="I13" s="7">
        <v>43160</v>
      </c>
      <c r="J13" s="5" t="s">
        <v>14</v>
      </c>
      <c r="K13" s="6">
        <v>-109282.38</v>
      </c>
      <c r="M13" s="6"/>
    </row>
    <row r="14" spans="1:15" s="5" customFormat="1" x14ac:dyDescent="0.25">
      <c r="A14" s="5">
        <v>2018</v>
      </c>
      <c r="B14" s="5">
        <v>3</v>
      </c>
      <c r="C14" s="5" t="s">
        <v>11</v>
      </c>
      <c r="D14" s="5">
        <v>6</v>
      </c>
      <c r="E14" s="5">
        <v>215020</v>
      </c>
      <c r="F14" s="5" t="s">
        <v>15</v>
      </c>
      <c r="G14" s="5">
        <v>27</v>
      </c>
      <c r="H14" s="5">
        <v>-368828.02</v>
      </c>
      <c r="I14" s="7">
        <v>43179</v>
      </c>
      <c r="J14" s="5" t="s">
        <v>14</v>
      </c>
      <c r="K14" s="6">
        <v>368828.02</v>
      </c>
      <c r="M14" s="6"/>
    </row>
    <row r="15" spans="1:15" s="5" customFormat="1" x14ac:dyDescent="0.25">
      <c r="A15" s="5">
        <v>2018</v>
      </c>
      <c r="B15" s="5">
        <v>3</v>
      </c>
      <c r="C15" s="5" t="s">
        <v>11</v>
      </c>
      <c r="D15" s="5">
        <v>6</v>
      </c>
      <c r="E15" s="5">
        <v>215020</v>
      </c>
      <c r="F15" s="5" t="s">
        <v>15</v>
      </c>
      <c r="G15" s="5">
        <v>29</v>
      </c>
      <c r="H15" s="5">
        <v>-38077.93</v>
      </c>
      <c r="I15" s="7">
        <v>43181</v>
      </c>
      <c r="J15" s="5" t="s">
        <v>14</v>
      </c>
      <c r="K15" s="6">
        <v>38077.93</v>
      </c>
      <c r="M15" s="6"/>
      <c r="N15" s="6"/>
    </row>
    <row r="16" spans="1:15" s="5" customFormat="1" x14ac:dyDescent="0.25">
      <c r="A16" s="5">
        <v>2018</v>
      </c>
      <c r="B16" s="5">
        <v>3</v>
      </c>
      <c r="C16" s="5" t="s">
        <v>11</v>
      </c>
      <c r="D16" s="5">
        <v>6</v>
      </c>
      <c r="E16" s="5">
        <v>215020</v>
      </c>
      <c r="F16" s="5" t="s">
        <v>15</v>
      </c>
      <c r="G16" s="5">
        <v>31</v>
      </c>
      <c r="H16" s="5">
        <v>-104.7103448</v>
      </c>
      <c r="I16" s="7">
        <v>43190</v>
      </c>
      <c r="J16" s="5" t="s">
        <v>14</v>
      </c>
      <c r="K16" s="6">
        <v>104.71</v>
      </c>
      <c r="L16" s="6"/>
      <c r="M16" s="6"/>
      <c r="N16" s="6"/>
      <c r="O16" s="6">
        <f>SUM(K13:K16)</f>
        <v>297728.28000000003</v>
      </c>
    </row>
    <row r="18" spans="11:16" ht="15.75" thickBot="1" x14ac:dyDescent="0.3">
      <c r="K18" s="8">
        <f>SUM(K2:K17)</f>
        <v>-49634109.370000005</v>
      </c>
      <c r="L18" s="8">
        <f>SUM(L2:L17)</f>
        <v>0</v>
      </c>
      <c r="M18" s="8">
        <f>SUM(M2:M17)</f>
        <v>103626.16</v>
      </c>
      <c r="N18" s="8">
        <f>SUM(N2:N17)</f>
        <v>267778.68000000005</v>
      </c>
      <c r="O18" s="8">
        <f>SUM(O2:O17)</f>
        <v>297728.28000000003</v>
      </c>
      <c r="P18" s="8">
        <f>SUM(M18:O18)</f>
        <v>669133.12000000011</v>
      </c>
    </row>
    <row r="19" spans="11:16" ht="15.75" thickTop="1" x14ac:dyDescent="0.25">
      <c r="O19" s="4"/>
    </row>
    <row r="20" spans="11:16" x14ac:dyDescent="0.25">
      <c r="L20" s="1" t="s">
        <v>22</v>
      </c>
      <c r="M20" s="9">
        <v>260000</v>
      </c>
      <c r="N20" s="9">
        <v>410000</v>
      </c>
      <c r="O20" s="9">
        <v>0</v>
      </c>
      <c r="P20" s="9">
        <f>SUM(M20:O20)</f>
        <v>670000</v>
      </c>
    </row>
    <row r="21" spans="11:16" x14ac:dyDescent="0.25">
      <c r="M21" s="9"/>
      <c r="N21" s="9"/>
      <c r="O21" s="9"/>
      <c r="P21" s="9"/>
    </row>
    <row r="22" spans="11:16" ht="15.75" thickBot="1" x14ac:dyDescent="0.3">
      <c r="L22" s="1" t="s">
        <v>23</v>
      </c>
      <c r="M22" s="10">
        <f>+M18-M20</f>
        <v>-156373.84</v>
      </c>
      <c r="N22" s="10">
        <f>+N18-N20</f>
        <v>-142221.31999999995</v>
      </c>
      <c r="O22" s="10">
        <f>+O18-O20</f>
        <v>297728.28000000003</v>
      </c>
      <c r="P22" s="9">
        <f>+P18-P20</f>
        <v>-866.87999999988824</v>
      </c>
    </row>
    <row r="23" spans="11:16" ht="15.75" thickTop="1" x14ac:dyDescent="0.25"/>
  </sheetData>
  <sortState ref="A2:Q24">
    <sortCondition ref="E2:E24"/>
  </sortState>
  <pageMargins left="0.7" right="0.7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GL_Trans_Results_crosstab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Mansoor Ahmad</dc:creator>
  <cp:lastModifiedBy>Mansoor Ahmad</cp:lastModifiedBy>
  <cp:lastPrinted>2018-05-10T16:31:42Z</cp:lastPrinted>
  <dcterms:created xsi:type="dcterms:W3CDTF">2018-05-10T16:38:41Z</dcterms:created>
  <dcterms:modified xsi:type="dcterms:W3CDTF">2018-05-10T16:38:41Z</dcterms:modified>
</cp:coreProperties>
</file>