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2980" windowHeight="9270" activeTab="4"/>
  </bookViews>
  <sheets>
    <sheet name="February 2017" sheetId="4" r:id="rId1"/>
    <sheet name="March 2017" sheetId="1" r:id="rId2"/>
    <sheet name="April 2017" sheetId="7" r:id="rId3"/>
    <sheet name="May 2017" sheetId="8" r:id="rId4"/>
    <sheet name="June 2017" sheetId="9" r:id="rId5"/>
  </sheets>
  <definedNames>
    <definedName name="_xlnm.Print_Area" localSheetId="2">'April 2017'!$A$1:$T$76</definedName>
    <definedName name="_xlnm.Print_Area" localSheetId="0">'February 2017'!$A$1:$T$74</definedName>
    <definedName name="_xlnm.Print_Area" localSheetId="4">'June 2017'!$A$1:$T$71</definedName>
    <definedName name="_xlnm.Print_Area" localSheetId="1">'March 2017'!$A$1:$T$76</definedName>
    <definedName name="_xlnm.Print_Area" localSheetId="3">'May 2017'!$A$1:$T$77</definedName>
  </definedNames>
  <calcPr calcId="145621"/>
</workbook>
</file>

<file path=xl/calcChain.xml><?xml version="1.0" encoding="utf-8"?>
<calcChain xmlns="http://schemas.openxmlformats.org/spreadsheetml/2006/main">
  <c r="T29" i="9" l="1"/>
  <c r="V24" i="9" l="1"/>
  <c r="V27" i="9" s="1"/>
  <c r="U24" i="9"/>
  <c r="U27" i="9" s="1"/>
  <c r="S22" i="9"/>
  <c r="R22" i="9"/>
  <c r="Q22" i="9"/>
  <c r="P22" i="9"/>
  <c r="O22" i="9"/>
  <c r="N22" i="9"/>
  <c r="M22" i="9"/>
  <c r="L22" i="9"/>
  <c r="K22" i="9"/>
  <c r="J22" i="9"/>
  <c r="I22" i="9"/>
  <c r="H22" i="9"/>
  <c r="G22" i="9"/>
  <c r="F22" i="9"/>
  <c r="E22" i="9"/>
  <c r="D22" i="9"/>
  <c r="C22" i="9"/>
  <c r="B22" i="9"/>
  <c r="S12" i="9"/>
  <c r="R12" i="9"/>
  <c r="Q12" i="9"/>
  <c r="P12" i="9"/>
  <c r="O12" i="9"/>
  <c r="N12" i="9"/>
  <c r="M12" i="9"/>
  <c r="L12" i="9"/>
  <c r="K12" i="9"/>
  <c r="J12" i="9"/>
  <c r="I12" i="9"/>
  <c r="H12" i="9"/>
  <c r="G12" i="9"/>
  <c r="F12" i="9"/>
  <c r="E12" i="9"/>
  <c r="D12" i="9"/>
  <c r="C12" i="9"/>
  <c r="B12" i="9"/>
  <c r="F24" i="9" l="1"/>
  <c r="F28" i="9" s="1"/>
  <c r="N24" i="9"/>
  <c r="N28" i="9" s="1"/>
  <c r="J24" i="9"/>
  <c r="J28" i="9" s="1"/>
  <c r="R24" i="9"/>
  <c r="R28" i="9" s="1"/>
  <c r="D24" i="9"/>
  <c r="D28" i="9" s="1"/>
  <c r="H24" i="9"/>
  <c r="L24" i="9"/>
  <c r="P24" i="9"/>
  <c r="P27" i="9" s="1"/>
  <c r="B24" i="9"/>
  <c r="E24" i="9"/>
  <c r="I24" i="9"/>
  <c r="M24" i="9"/>
  <c r="Q24" i="9"/>
  <c r="Q27" i="9" s="1"/>
  <c r="T12" i="9"/>
  <c r="C24" i="9"/>
  <c r="G24" i="9"/>
  <c r="F27" i="9" s="1"/>
  <c r="F29" i="9" s="1"/>
  <c r="K24" i="9"/>
  <c r="O24" i="9"/>
  <c r="N27" i="9" s="1"/>
  <c r="N29" i="9" s="1"/>
  <c r="S24" i="9"/>
  <c r="L28" i="9"/>
  <c r="T22" i="9"/>
  <c r="S28" i="8"/>
  <c r="R28" i="8"/>
  <c r="Q28" i="8"/>
  <c r="P28" i="8"/>
  <c r="O28" i="8"/>
  <c r="N28" i="8"/>
  <c r="M28" i="8"/>
  <c r="L28" i="8"/>
  <c r="K28" i="8"/>
  <c r="J28" i="8"/>
  <c r="I28" i="8"/>
  <c r="H28" i="8"/>
  <c r="G28" i="8"/>
  <c r="F28" i="8"/>
  <c r="E28" i="8"/>
  <c r="D28" i="8"/>
  <c r="C28" i="8"/>
  <c r="B28" i="8"/>
  <c r="H27" i="9" l="1"/>
  <c r="L27" i="9"/>
  <c r="R27" i="9"/>
  <c r="U29" i="9" s="1"/>
  <c r="J27" i="9"/>
  <c r="J29" i="9" s="1"/>
  <c r="B27" i="9"/>
  <c r="D27" i="9"/>
  <c r="D29" i="9" s="1"/>
  <c r="R29" i="9"/>
  <c r="T24" i="9"/>
  <c r="B28" i="9"/>
  <c r="B29" i="9" s="1"/>
  <c r="H28" i="9"/>
  <c r="H29" i="9" s="1"/>
  <c r="L29" i="9"/>
  <c r="T28" i="8"/>
  <c r="C12" i="8"/>
  <c r="T12" i="8" s="1"/>
  <c r="D12" i="8"/>
  <c r="E12" i="8"/>
  <c r="F12" i="8"/>
  <c r="G12" i="8"/>
  <c r="H12" i="8"/>
  <c r="I12" i="8"/>
  <c r="J12" i="8"/>
  <c r="K12" i="8"/>
  <c r="L12" i="8"/>
  <c r="M12" i="8"/>
  <c r="N12" i="8"/>
  <c r="O12" i="8"/>
  <c r="P12" i="8"/>
  <c r="Q12" i="8"/>
  <c r="R12" i="8"/>
  <c r="S12" i="8"/>
  <c r="B12" i="8"/>
  <c r="B30" i="8" s="1"/>
  <c r="V29" i="9" l="1"/>
  <c r="T27" i="9"/>
  <c r="T28" i="9"/>
  <c r="N30" i="8"/>
  <c r="L30" i="8"/>
  <c r="F30" i="8"/>
  <c r="E30" i="8"/>
  <c r="D30" i="8"/>
  <c r="C30" i="8"/>
  <c r="G30" i="8"/>
  <c r="H30" i="8"/>
  <c r="I30" i="8"/>
  <c r="J30" i="8"/>
  <c r="K30" i="8"/>
  <c r="M30" i="8"/>
  <c r="O30" i="8"/>
  <c r="P30" i="8"/>
  <c r="P33" i="8" s="1"/>
  <c r="Q30" i="8"/>
  <c r="Q33" i="8" s="1"/>
  <c r="R30" i="8"/>
  <c r="S30" i="8"/>
  <c r="J33" i="8" l="1"/>
  <c r="F33" i="8"/>
  <c r="D33" i="8"/>
  <c r="N33" i="8"/>
  <c r="H33" i="8"/>
  <c r="L33" i="8"/>
  <c r="R33" i="8"/>
  <c r="R34" i="8"/>
  <c r="J34" i="8"/>
  <c r="H34" i="8"/>
  <c r="V30" i="8"/>
  <c r="V33" i="8" s="1"/>
  <c r="V35" i="8" s="1"/>
  <c r="U30" i="8"/>
  <c r="U33" i="8" s="1"/>
  <c r="D34" i="8"/>
  <c r="J35" i="8" l="1"/>
  <c r="R35" i="8"/>
  <c r="U35" i="8"/>
  <c r="D35" i="8"/>
  <c r="H35" i="8"/>
  <c r="L34" i="8"/>
  <c r="L35" i="8" s="1"/>
  <c r="F34" i="8"/>
  <c r="N34" i="8"/>
  <c r="N35" i="8" s="1"/>
  <c r="V31" i="7"/>
  <c r="Q31" i="7"/>
  <c r="V28" i="7"/>
  <c r="U28" i="7"/>
  <c r="U31" i="7" s="1"/>
  <c r="S28" i="7"/>
  <c r="R28" i="7"/>
  <c r="R32" i="7" s="1"/>
  <c r="Q28" i="7"/>
  <c r="P28" i="7"/>
  <c r="P31" i="7" s="1"/>
  <c r="O28" i="7"/>
  <c r="N28" i="7"/>
  <c r="N32" i="7" s="1"/>
  <c r="M28" i="7"/>
  <c r="L28" i="7"/>
  <c r="L32" i="7" s="1"/>
  <c r="K28" i="7"/>
  <c r="J28" i="7"/>
  <c r="J32" i="7" s="1"/>
  <c r="I28" i="7"/>
  <c r="H28" i="7"/>
  <c r="H32" i="7" s="1"/>
  <c r="G28" i="7"/>
  <c r="F28" i="7"/>
  <c r="F32" i="7" s="1"/>
  <c r="E28" i="7"/>
  <c r="D28" i="7"/>
  <c r="C28" i="7"/>
  <c r="B28" i="7"/>
  <c r="B32" i="7" s="1"/>
  <c r="F35" i="8" l="1"/>
  <c r="T28" i="7"/>
  <c r="B31" i="7"/>
  <c r="B33" i="7" s="1"/>
  <c r="F31" i="7"/>
  <c r="F33" i="7" s="1"/>
  <c r="J31" i="7"/>
  <c r="J33" i="7" s="1"/>
  <c r="N31" i="7"/>
  <c r="N33" i="7" s="1"/>
  <c r="R31" i="7"/>
  <c r="R33" i="7" s="1"/>
  <c r="L31" i="7"/>
  <c r="L33" i="7" s="1"/>
  <c r="D32" i="7"/>
  <c r="D31" i="7"/>
  <c r="H31" i="7"/>
  <c r="H33" i="7" s="1"/>
  <c r="T31" i="4"/>
  <c r="R31" i="4"/>
  <c r="N31" i="4"/>
  <c r="L31" i="4"/>
  <c r="J31" i="4"/>
  <c r="H31" i="4"/>
  <c r="F31" i="4"/>
  <c r="D31" i="4"/>
  <c r="B31" i="4"/>
  <c r="B28" i="1"/>
  <c r="T31" i="7" l="1"/>
  <c r="V33" i="7"/>
  <c r="U33" i="7"/>
  <c r="D33" i="7"/>
  <c r="T32" i="7"/>
  <c r="T33" i="7" s="1"/>
  <c r="H30" i="4"/>
  <c r="Q29" i="4"/>
  <c r="P29" i="4"/>
  <c r="H29" i="4"/>
  <c r="S26" i="4"/>
  <c r="R26" i="4"/>
  <c r="R29" i="4" s="1"/>
  <c r="Q26" i="4"/>
  <c r="P26" i="4"/>
  <c r="O26" i="4"/>
  <c r="N26" i="4"/>
  <c r="N29" i="4" s="1"/>
  <c r="M26" i="4"/>
  <c r="L26" i="4"/>
  <c r="L30" i="4" s="1"/>
  <c r="K26" i="4"/>
  <c r="J26" i="4"/>
  <c r="I26" i="4"/>
  <c r="H26" i="4"/>
  <c r="G26" i="4"/>
  <c r="F26" i="4"/>
  <c r="E26" i="4"/>
  <c r="D26" i="4"/>
  <c r="D30" i="4" s="1"/>
  <c r="C26" i="4"/>
  <c r="B26" i="4"/>
  <c r="T11" i="4"/>
  <c r="F29" i="4" l="1"/>
  <c r="R30" i="4"/>
  <c r="B30" i="4"/>
  <c r="B29" i="4"/>
  <c r="D29" i="4"/>
  <c r="L29" i="4"/>
  <c r="F30" i="4"/>
  <c r="N30" i="4"/>
  <c r="J30" i="4"/>
  <c r="J29" i="4"/>
  <c r="T29" i="4" l="1"/>
  <c r="T30" i="4"/>
  <c r="V28" i="1" l="1"/>
  <c r="V31" i="1" s="1"/>
  <c r="U28" i="1"/>
  <c r="U31" i="1" s="1"/>
  <c r="T12" i="1"/>
  <c r="S28" i="1"/>
  <c r="T26" i="1"/>
  <c r="R28" i="1" l="1"/>
  <c r="R32" i="1" s="1"/>
  <c r="Q28" i="1"/>
  <c r="Q31" i="1" s="1"/>
  <c r="P28" i="1"/>
  <c r="P31" i="1" s="1"/>
  <c r="O28" i="1"/>
  <c r="N28" i="1"/>
  <c r="N32" i="1" s="1"/>
  <c r="M28" i="1"/>
  <c r="L28" i="1"/>
  <c r="K28" i="1"/>
  <c r="J28" i="1"/>
  <c r="I28" i="1"/>
  <c r="H28" i="1"/>
  <c r="G28" i="1"/>
  <c r="F28" i="1"/>
  <c r="E28" i="1"/>
  <c r="D28" i="1"/>
  <c r="C28" i="1"/>
  <c r="B32" i="1" l="1"/>
  <c r="T28" i="1"/>
  <c r="L32" i="1"/>
  <c r="D32" i="1"/>
  <c r="F32" i="1"/>
  <c r="H32" i="1"/>
  <c r="H33" i="1" s="1"/>
  <c r="B31" i="1"/>
  <c r="F31" i="1"/>
  <c r="J31" i="1"/>
  <c r="N31" i="1"/>
  <c r="N33" i="1" s="1"/>
  <c r="R31" i="1"/>
  <c r="R33" i="1" s="1"/>
  <c r="J32" i="1"/>
  <c r="H31" i="1"/>
  <c r="D31" i="1"/>
  <c r="L31" i="1"/>
  <c r="F33" i="1" l="1"/>
  <c r="B33" i="1"/>
  <c r="J33" i="1"/>
  <c r="D33" i="1"/>
  <c r="L33" i="1"/>
  <c r="V33" i="1"/>
  <c r="U33" i="1"/>
  <c r="T32" i="1"/>
  <c r="T31" i="1"/>
  <c r="T33" i="1" l="1"/>
  <c r="T30" i="8"/>
  <c r="B34" i="8" l="1"/>
  <c r="T34" i="8" s="1"/>
  <c r="B33" i="8"/>
  <c r="T33" i="8" s="1"/>
  <c r="B35" i="8" l="1"/>
  <c r="T35" i="8"/>
</calcChain>
</file>

<file path=xl/sharedStrings.xml><?xml version="1.0" encoding="utf-8"?>
<sst xmlns="http://schemas.openxmlformats.org/spreadsheetml/2006/main" count="607" uniqueCount="109">
  <si>
    <t>Month of:</t>
  </si>
  <si>
    <t>LDC Support</t>
  </si>
  <si>
    <t>Misc</t>
  </si>
  <si>
    <t>Week of:</t>
  </si>
  <si>
    <t>Totals</t>
  </si>
  <si>
    <t>Operational Issues</t>
  </si>
  <si>
    <t>Online IESO</t>
  </si>
  <si>
    <t>Market Data</t>
  </si>
  <si>
    <t>Settlement Issues</t>
  </si>
  <si>
    <t>Referrals</t>
  </si>
  <si>
    <t>IT Troubleshooting</t>
  </si>
  <si>
    <t>Tool/System Support</t>
  </si>
  <si>
    <t>Tool/System  Support</t>
  </si>
  <si>
    <t>Compiling/providing historical market data; investigating missing data; reporting missing data and ensuring proper priority is given by IT staff</t>
  </si>
  <si>
    <t>Control room issues; outage management; TRA market; facilitating requests for base cases; connection assessments</t>
  </si>
  <si>
    <t>Internal Support</t>
  </si>
  <si>
    <t xml:space="preserve">Support for specific tools, e.g. Outage tool, EMI (to submit bids/offers), Prudential Manager, etc. </t>
  </si>
  <si>
    <t>Any type of support provided to LDCs</t>
  </si>
  <si>
    <t>Advisement/Support to colleagues and other business units, including advising and/or reviewing external communications</t>
  </si>
  <si>
    <t>SME</t>
  </si>
  <si>
    <t>NO</t>
  </si>
  <si>
    <t>N/A</t>
  </si>
  <si>
    <t>Inquires forwarded re contracts, conservation,  MACD, MDM/R, communications, media, government affairs for their action/response</t>
  </si>
  <si>
    <t>February - Dan</t>
  </si>
  <si>
    <t>Settlement &amp; Finance Issues</t>
  </si>
  <si>
    <t>Feb 6 to 10</t>
  </si>
  <si>
    <t>Feb 13 to 17</t>
  </si>
  <si>
    <t>Feb 20 to 24</t>
  </si>
  <si>
    <t>4 day work week (Family Day)</t>
  </si>
  <si>
    <t>Feb 27 and 28</t>
  </si>
  <si>
    <t>Misc*</t>
  </si>
  <si>
    <t xml:space="preserve">worked only 3.5 days </t>
  </si>
  <si>
    <t>* Misc in the month of February is high mainly due to the inability to subscribe to IESO News online. We receive requests to manually add them to the subscription list.</t>
  </si>
  <si>
    <t>All IT troubleshooting issues related to accessing IESO systems, including password resets in both production and sandbox</t>
  </si>
  <si>
    <t xml:space="preserve">All issues pertaining to registration inclulding the registration system </t>
  </si>
  <si>
    <t>Any IESO Settlement &amp; Finance related inquiries - but not contract settlements</t>
  </si>
  <si>
    <t>No</t>
  </si>
  <si>
    <t>Grand Total for Period</t>
  </si>
  <si>
    <t>Period:</t>
  </si>
  <si>
    <t>Customer Inquiries received by Customer Relations</t>
  </si>
  <si>
    <t>Examples</t>
  </si>
  <si>
    <t>Settlement &amp; Finance</t>
  </si>
  <si>
    <t>*Misc is higher than typical mainly due to the inability to subscribe to IESO News online.  Customer's requested that we manually add them to the subscription list.</t>
  </si>
  <si>
    <t xml:space="preserve">Inquiries Received </t>
  </si>
  <si>
    <t>SME involved %</t>
  </si>
  <si>
    <t># with SME involved</t>
  </si>
  <si>
    <t>Category Legend</t>
  </si>
  <si>
    <t>Website navigation;  global adjustment; general information to all audiences; - for CR's action/response</t>
  </si>
  <si>
    <t>IT 
Troubleshooting</t>
  </si>
  <si>
    <r>
      <t>March 2017</t>
    </r>
    <r>
      <rPr>
        <sz val="16"/>
        <rFont val="Calibri"/>
        <family val="2"/>
        <scheme val="minor"/>
      </rPr>
      <t xml:space="preserve"> (23 business days)</t>
    </r>
  </si>
  <si>
    <t>Settlement &amp; FinanceIssues</t>
  </si>
  <si>
    <t>Market Data*</t>
  </si>
  <si>
    <t>Misc**</t>
  </si>
  <si>
    <t>March 1 to 3</t>
  </si>
  <si>
    <t>March 6 to 10</t>
  </si>
  <si>
    <t>March 13 to 17</t>
  </si>
  <si>
    <t>March 20 to 24</t>
  </si>
  <si>
    <t>March 27 to 31</t>
  </si>
  <si>
    <t>Fair prices***</t>
  </si>
  <si>
    <t>New Website****</t>
  </si>
  <si>
    <t>Fair prices*</t>
  </si>
  <si>
    <t>New Website*</t>
  </si>
  <si>
    <t>*Misc is substantially higher than typical primarily due to inquiries related to locating information and data on the new corporate website and the inability to subscribe to IESO News online. This accounts for almost 40% of the total Misc. inquiries.</t>
  </si>
  <si>
    <r>
      <t>February 2017</t>
    </r>
    <r>
      <rPr>
        <sz val="16"/>
        <rFont val="Calibri"/>
        <family val="2"/>
        <scheme val="minor"/>
      </rPr>
      <t xml:space="preserve"> (15 days only)</t>
    </r>
  </si>
  <si>
    <r>
      <t>April 2017</t>
    </r>
    <r>
      <rPr>
        <sz val="16"/>
        <rFont val="Calibri"/>
        <family val="2"/>
        <scheme val="minor"/>
      </rPr>
      <t xml:space="preserve"> (18 business days)</t>
    </r>
  </si>
  <si>
    <t>April 3 to 7</t>
  </si>
  <si>
    <t>April 10 to 13</t>
  </si>
  <si>
    <t>April 18 to 21</t>
  </si>
  <si>
    <t>April 24 to 28</t>
  </si>
  <si>
    <t>April - Dan</t>
  </si>
  <si>
    <t>April 3 to 7 (vac)</t>
  </si>
  <si>
    <r>
      <t>Settlement</t>
    </r>
    <r>
      <rPr>
        <b/>
        <sz val="12"/>
        <color rgb="FFFF0000"/>
        <rFont val="Calibri"/>
        <family val="2"/>
        <scheme val="minor"/>
      </rPr>
      <t>*</t>
    </r>
    <r>
      <rPr>
        <b/>
        <sz val="12"/>
        <color theme="1"/>
        <rFont val="Calibri"/>
        <family val="2"/>
        <scheme val="minor"/>
      </rPr>
      <t xml:space="preserve"> &amp; Finance</t>
    </r>
  </si>
  <si>
    <r>
      <t>Market Data</t>
    </r>
    <r>
      <rPr>
        <b/>
        <sz val="12"/>
        <color rgb="FFFF0000"/>
        <rFont val="Calibri"/>
        <family val="2"/>
        <scheme val="minor"/>
      </rPr>
      <t>**</t>
    </r>
  </si>
  <si>
    <r>
      <t>Tool/System  Support</t>
    </r>
    <r>
      <rPr>
        <b/>
        <sz val="12"/>
        <color rgb="FFFF0000"/>
        <rFont val="Calibri"/>
        <family val="2"/>
        <scheme val="minor"/>
      </rPr>
      <t>***</t>
    </r>
  </si>
  <si>
    <r>
      <t>Misc</t>
    </r>
    <r>
      <rPr>
        <b/>
        <sz val="12"/>
        <color rgb="FFFF0000"/>
        <rFont val="Calibri"/>
        <family val="2"/>
        <scheme val="minor"/>
      </rPr>
      <t>****</t>
    </r>
  </si>
  <si>
    <r>
      <rPr>
        <i/>
        <sz val="14"/>
        <color rgb="FFFF0000"/>
        <rFont val="Calibri"/>
        <family val="2"/>
        <scheme val="minor"/>
      </rPr>
      <t>*</t>
    </r>
    <r>
      <rPr>
        <i/>
        <sz val="14"/>
        <rFont val="Calibri"/>
        <family val="2"/>
        <scheme val="minor"/>
      </rPr>
      <t xml:space="preserve">Settlement inquiries are higher due to numerous questions regarding Industrial Conservation Initiative after announcement of new eligibiity threshold announced;
</t>
    </r>
    <r>
      <rPr>
        <i/>
        <sz val="14"/>
        <color rgb="FFFF0000"/>
        <rFont val="Calibri"/>
        <family val="2"/>
        <scheme val="minor"/>
      </rPr>
      <t>**</t>
    </r>
    <r>
      <rPr>
        <i/>
        <sz val="14"/>
        <rFont val="Calibri"/>
        <family val="2"/>
        <scheme val="minor"/>
      </rPr>
      <t xml:space="preserve">Market Data inquiries are higher due to more than usual amount of missing public reports - a noticeable trend since the transition to a new service provide; 
</t>
    </r>
    <r>
      <rPr>
        <i/>
        <sz val="14"/>
        <color rgb="FFFF0000"/>
        <rFont val="Calibri"/>
        <family val="2"/>
        <scheme val="minor"/>
      </rPr>
      <t>***</t>
    </r>
    <r>
      <rPr>
        <i/>
        <sz val="14"/>
        <rFont val="Calibri"/>
        <family val="2"/>
        <scheme val="minor"/>
      </rPr>
      <t>ToolSystem Support inquiries are higher due to inquiries on the new API web services application; and</t>
    </r>
    <r>
      <rPr>
        <i/>
        <sz val="14"/>
        <color rgb="FFFF0000"/>
        <rFont val="Calibri"/>
        <family val="2"/>
        <scheme val="minor"/>
      </rPr>
      <t xml:space="preserve">
****</t>
    </r>
    <r>
      <rPr>
        <i/>
        <sz val="14"/>
        <rFont val="Calibri"/>
        <family val="2"/>
        <scheme val="minor"/>
      </rPr>
      <t xml:space="preserve">Misc continues to be higher than typical primarily due to subscription requests while webpage functionality is out of commission. </t>
    </r>
  </si>
  <si>
    <r>
      <t>May 2017</t>
    </r>
    <r>
      <rPr>
        <sz val="16"/>
        <rFont val="Calibri"/>
        <family val="2"/>
        <scheme val="minor"/>
      </rPr>
      <t xml:space="preserve"> (22 business days)</t>
    </r>
  </si>
  <si>
    <t>May 1 - 5</t>
  </si>
  <si>
    <t>May 8 - 12</t>
  </si>
  <si>
    <t>May 15-18</t>
  </si>
  <si>
    <t>May 23 - 26</t>
  </si>
  <si>
    <t>May 29 - 31</t>
  </si>
  <si>
    <t>May - Dan</t>
  </si>
  <si>
    <t>May 15 - 18</t>
  </si>
  <si>
    <t xml:space="preserve">The continued high volume for internal support is a testament to the valued advice and services we provide to internal (IESO) customers. </t>
  </si>
  <si>
    <t>Market Data (SME)</t>
  </si>
  <si>
    <t>Market Data SME involvement is high this month as there are numerous missing market reports reported by participants that need IT's involvement.</t>
  </si>
  <si>
    <t xml:space="preserve">IT Troubleshooting </t>
  </si>
  <si>
    <t>SME support high because of the issue with the Outage Management Tool (users loosing their permissions). Known issue that needs IT's involvement.</t>
  </si>
  <si>
    <t>May 22 - 26</t>
  </si>
  <si>
    <t>2.5 sick days</t>
  </si>
  <si>
    <t>5.5 vac days</t>
  </si>
  <si>
    <t>Website navigation;  Webpublishing; global adjustment; general information to all audiences; - for CR's action/response</t>
  </si>
  <si>
    <t>Inquires forwarded re. contracts, conservation,  MACD, MDM/R, communications, media, government affairs and LDC business managers for their action/response</t>
  </si>
  <si>
    <r>
      <t>IT 
Trouble-shooting</t>
    </r>
    <r>
      <rPr>
        <b/>
        <sz val="12"/>
        <color rgb="FFFF0000"/>
        <rFont val="Calibri"/>
        <family val="2"/>
        <scheme val="minor"/>
      </rPr>
      <t>***</t>
    </r>
  </si>
  <si>
    <r>
      <t>Settlement &amp; Finance</t>
    </r>
    <r>
      <rPr>
        <b/>
        <sz val="12"/>
        <color rgb="FFFF0000"/>
        <rFont val="Calibri"/>
        <family val="2"/>
        <scheme val="minor"/>
      </rPr>
      <t>*</t>
    </r>
  </si>
  <si>
    <r>
      <rPr>
        <i/>
        <sz val="14"/>
        <color rgb="FFFF0000"/>
        <rFont val="Calibri"/>
        <family val="2"/>
        <scheme val="minor"/>
      </rPr>
      <t>*</t>
    </r>
    <r>
      <rPr>
        <i/>
        <sz val="14"/>
        <rFont val="Calibri"/>
        <family val="2"/>
        <scheme val="minor"/>
      </rPr>
      <t xml:space="preserve">Settlement &amp; Finance - Continue to receive more questions on Industrial Conservation Initiative as we get closer to the ICI adjustment period;
</t>
    </r>
    <r>
      <rPr>
        <i/>
        <sz val="14"/>
        <color rgb="FFFF0000"/>
        <rFont val="Calibri"/>
        <family val="2"/>
        <scheme val="minor"/>
      </rPr>
      <t>**</t>
    </r>
    <r>
      <rPr>
        <i/>
        <sz val="14"/>
        <rFont val="Calibri"/>
        <family val="2"/>
        <scheme val="minor"/>
      </rPr>
      <t xml:space="preserve">Market Data - Missing market prices and schedules continue to be reported by MPs - IT has committed to assemble a SWAT team to determine root cause of the database issue which is affecting the publishing of these important reports and implement a solution asap (~few weeks) - managing MP expectations in the interim;
</t>
    </r>
    <r>
      <rPr>
        <i/>
        <sz val="14"/>
        <color rgb="FFFF0000"/>
        <rFont val="Calibri"/>
        <family val="2"/>
        <scheme val="minor"/>
      </rPr>
      <t>***</t>
    </r>
    <r>
      <rPr>
        <i/>
        <sz val="14"/>
        <rFont val="Calibri"/>
        <family val="2"/>
        <scheme val="minor"/>
      </rPr>
      <t>IT Troubleshooting - Primarily re. Outage Management Tools issues (users loosing their permissions) - solution being tested before an urgent RFC is submitted; and</t>
    </r>
    <r>
      <rPr>
        <i/>
        <sz val="14"/>
        <color rgb="FFFF0000"/>
        <rFont val="Calibri"/>
        <family val="2"/>
        <scheme val="minor"/>
      </rPr>
      <t xml:space="preserve">
****</t>
    </r>
    <r>
      <rPr>
        <i/>
        <sz val="14"/>
        <rFont val="Calibri"/>
        <family val="2"/>
        <scheme val="minor"/>
      </rPr>
      <t>Misc continues to be higher than typical primarily due to subscription requests while webpage functionality is being developed.</t>
    </r>
  </si>
  <si>
    <t>Karla:</t>
  </si>
  <si>
    <t>Dan:</t>
  </si>
  <si>
    <t>June 1 - 2</t>
  </si>
  <si>
    <t>June 5 - 9</t>
  </si>
  <si>
    <t>June 12 - 16</t>
  </si>
  <si>
    <t>June 19 - 23</t>
  </si>
  <si>
    <t>June 26 - 30</t>
  </si>
  <si>
    <t>9 days vac</t>
  </si>
  <si>
    <r>
      <t>June 2017</t>
    </r>
    <r>
      <rPr>
        <sz val="16"/>
        <rFont val="Calibri"/>
        <family val="2"/>
        <scheme val="minor"/>
      </rPr>
      <t xml:space="preserve"> (22 business days)</t>
    </r>
  </si>
  <si>
    <r>
      <t>IT 
Trouble-shooting</t>
    </r>
    <r>
      <rPr>
        <b/>
        <sz val="12"/>
        <color rgb="FFFF0000"/>
        <rFont val="Calibri"/>
        <family val="2"/>
        <scheme val="minor"/>
      </rPr>
      <t>**</t>
    </r>
  </si>
  <si>
    <r>
      <t>Misc</t>
    </r>
    <r>
      <rPr>
        <b/>
        <sz val="12"/>
        <color rgb="FFFF0000"/>
        <rFont val="Calibri"/>
        <family val="2"/>
        <scheme val="minor"/>
      </rPr>
      <t>***</t>
    </r>
  </si>
  <si>
    <r>
      <rPr>
        <b/>
        <i/>
        <sz val="14"/>
        <color rgb="FFFF0000"/>
        <rFont val="Calibri"/>
        <family val="2"/>
        <scheme val="minor"/>
      </rPr>
      <t>*</t>
    </r>
    <r>
      <rPr>
        <b/>
        <i/>
        <sz val="14"/>
        <rFont val="Calibri"/>
        <family val="2"/>
        <scheme val="minor"/>
      </rPr>
      <t>Settlement &amp; Finance</t>
    </r>
    <r>
      <rPr>
        <i/>
        <sz val="14"/>
        <rFont val="Calibri"/>
        <family val="2"/>
        <scheme val="minor"/>
      </rPr>
      <t xml:space="preserve"> - Continue to receive many questions on Industrial Conservation Initiative and Peak Demand Factors;
</t>
    </r>
    <r>
      <rPr>
        <b/>
        <i/>
        <sz val="14"/>
        <color rgb="FFFF0000"/>
        <rFont val="Calibri"/>
        <family val="2"/>
        <scheme val="minor"/>
      </rPr>
      <t>**</t>
    </r>
    <r>
      <rPr>
        <b/>
        <i/>
        <sz val="14"/>
        <rFont val="Calibri"/>
        <family val="2"/>
        <scheme val="minor"/>
      </rPr>
      <t>IT Troubleshooting</t>
    </r>
    <r>
      <rPr>
        <i/>
        <sz val="14"/>
        <rFont val="Calibri"/>
        <family val="2"/>
        <scheme val="minor"/>
      </rPr>
      <t xml:space="preserve"> - Primarily due to RT-GCG new framework Market Trial - participants requiring expedited access to the Sandbox environment or password resets; and</t>
    </r>
    <r>
      <rPr>
        <i/>
        <sz val="14"/>
        <color rgb="FFFF0000"/>
        <rFont val="Calibri"/>
        <family val="2"/>
        <scheme val="minor"/>
      </rPr>
      <t xml:space="preserve">
</t>
    </r>
    <r>
      <rPr>
        <b/>
        <i/>
        <sz val="14"/>
        <color rgb="FFFF0000"/>
        <rFont val="Calibri"/>
        <family val="2"/>
        <scheme val="minor"/>
      </rPr>
      <t>***</t>
    </r>
    <r>
      <rPr>
        <b/>
        <i/>
        <sz val="14"/>
        <rFont val="Calibri"/>
        <family val="2"/>
        <scheme val="minor"/>
      </rPr>
      <t>Misc</t>
    </r>
    <r>
      <rPr>
        <i/>
        <sz val="14"/>
        <rFont val="Calibri"/>
        <family val="2"/>
        <scheme val="minor"/>
      </rPr>
      <t xml:space="preserve"> - Continues to be higher than typical primarily due to manual subscription requests and higher than normal amount of MicroFit questions.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</si>
</sst>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22" x14ac:knownFonts="1">
    <font>
      <sz val="11"/>
      <color theme="1"/>
      <name val="Calibri"/>
      <family val="2"/>
      <scheme val="minor"/>
    </font>
    <font>
      <b/>
      <sz val="12"/>
      <color theme="1"/>
      <name val="Calibri"/>
      <family val="2"/>
      <scheme val="minor"/>
    </font>
    <font>
      <sz val="12"/>
      <color theme="1"/>
      <name val="Calibri"/>
      <family val="2"/>
      <scheme val="minor"/>
    </font>
    <font>
      <sz val="16"/>
      <color theme="1"/>
      <name val="Calibri"/>
      <family val="2"/>
      <scheme val="minor"/>
    </font>
    <font>
      <sz val="12"/>
      <color rgb="FFFF0000"/>
      <name val="Calibri"/>
      <family val="2"/>
      <scheme val="minor"/>
    </font>
    <font>
      <b/>
      <i/>
      <sz val="11"/>
      <color theme="1"/>
      <name val="Calibri"/>
      <family val="2"/>
      <scheme val="minor"/>
    </font>
    <font>
      <b/>
      <sz val="12"/>
      <color rgb="FFFF0000"/>
      <name val="Calibri"/>
      <family val="2"/>
      <scheme val="minor"/>
    </font>
    <font>
      <b/>
      <u/>
      <sz val="20"/>
      <color theme="3"/>
      <name val="Calibri"/>
      <family val="2"/>
      <scheme val="minor"/>
    </font>
    <font>
      <u/>
      <sz val="20"/>
      <color theme="3"/>
      <name val="Calibri"/>
      <family val="2"/>
      <scheme val="minor"/>
    </font>
    <font>
      <b/>
      <sz val="16"/>
      <name val="Calibri"/>
      <family val="2"/>
      <scheme val="minor"/>
    </font>
    <font>
      <b/>
      <sz val="12"/>
      <name val="Calibri"/>
      <family val="2"/>
      <scheme val="minor"/>
    </font>
    <font>
      <sz val="16"/>
      <name val="Calibri"/>
      <family val="2"/>
      <scheme val="minor"/>
    </font>
    <font>
      <sz val="10.5"/>
      <color rgb="FFFF0000"/>
      <name val="Calibri"/>
      <family val="2"/>
      <scheme val="minor"/>
    </font>
    <font>
      <i/>
      <sz val="10.5"/>
      <color rgb="FFFF0000"/>
      <name val="Calibri"/>
      <family val="2"/>
      <scheme val="minor"/>
    </font>
    <font>
      <i/>
      <sz val="14"/>
      <color rgb="FFFF0000"/>
      <name val="Calibri"/>
      <family val="2"/>
      <scheme val="minor"/>
    </font>
    <font>
      <sz val="12"/>
      <name val="Calibri"/>
      <family val="2"/>
      <scheme val="minor"/>
    </font>
    <font>
      <i/>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b/>
      <i/>
      <sz val="14"/>
      <name val="Calibri"/>
      <family val="2"/>
      <scheme val="minor"/>
    </font>
    <font>
      <b/>
      <i/>
      <sz val="14"/>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06">
    <xf numFmtId="0" fontId="0" fillId="0" borderId="0" xfId="0"/>
    <xf numFmtId="0" fontId="2" fillId="0" borderId="0" xfId="0" applyFont="1"/>
    <xf numFmtId="0" fontId="3"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wrapText="1"/>
    </xf>
    <xf numFmtId="0" fontId="0" fillId="0" borderId="0" xfId="0" applyAlignment="1">
      <alignment wrapText="1"/>
    </xf>
    <xf numFmtId="0" fontId="1" fillId="0" borderId="0" xfId="0" applyFont="1"/>
    <xf numFmtId="0" fontId="2" fillId="0" borderId="0" xfId="0" applyFont="1"/>
    <xf numFmtId="0" fontId="1" fillId="0" borderId="0" xfId="0" applyFont="1" applyAlignment="1">
      <alignment wrapText="1"/>
    </xf>
    <xf numFmtId="0" fontId="2" fillId="0" borderId="0" xfId="0" applyFont="1" applyAlignment="1">
      <alignment wrapText="1"/>
    </xf>
    <xf numFmtId="0" fontId="1" fillId="0" borderId="0" xfId="0" applyFont="1" applyBorder="1" applyAlignment="1">
      <alignment wrapText="1"/>
    </xf>
    <xf numFmtId="0" fontId="1" fillId="0" borderId="0" xfId="0" applyFont="1"/>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wrapText="1"/>
    </xf>
    <xf numFmtId="0" fontId="1" fillId="0" borderId="0" xfId="0" applyFont="1" applyBorder="1" applyAlignment="1">
      <alignment wrapText="1"/>
    </xf>
    <xf numFmtId="0" fontId="1" fillId="2" borderId="2" xfId="0" applyFont="1" applyFill="1" applyBorder="1" applyAlignment="1">
      <alignment horizontal="center" wrapText="1"/>
    </xf>
    <xf numFmtId="164" fontId="2" fillId="0" borderId="8" xfId="0" applyNumberFormat="1" applyFont="1" applyBorder="1" applyAlignment="1">
      <alignment horizontal="center"/>
    </xf>
    <xf numFmtId="0" fontId="2" fillId="0" borderId="8" xfId="0" applyFont="1" applyBorder="1" applyAlignment="1">
      <alignment horizontal="center" wrapText="1"/>
    </xf>
    <xf numFmtId="164" fontId="2" fillId="0" borderId="9" xfId="0" applyNumberFormat="1" applyFont="1" applyBorder="1" applyAlignment="1">
      <alignment horizontal="center"/>
    </xf>
    <xf numFmtId="0" fontId="2" fillId="0" borderId="9" xfId="0" applyFont="1" applyBorder="1" applyAlignment="1">
      <alignment horizontal="center" wrapText="1"/>
    </xf>
    <xf numFmtId="0" fontId="1" fillId="0" borderId="2" xfId="0" applyFont="1" applyBorder="1" applyAlignment="1">
      <alignment horizontal="center"/>
    </xf>
    <xf numFmtId="0" fontId="1" fillId="2" borderId="3" xfId="0" applyFont="1" applyFill="1" applyBorder="1" applyAlignment="1">
      <alignment horizontal="center" wrapText="1"/>
    </xf>
    <xf numFmtId="0" fontId="1" fillId="2" borderId="2" xfId="0" applyFont="1" applyFill="1" applyBorder="1" applyAlignment="1">
      <alignment horizontal="center"/>
    </xf>
    <xf numFmtId="0" fontId="1" fillId="0" borderId="0" xfId="0" applyFont="1" applyBorder="1" applyAlignment="1">
      <alignment horizontal="left" wrapText="1"/>
    </xf>
    <xf numFmtId="0" fontId="1" fillId="2" borderId="2" xfId="0" applyFont="1" applyFill="1" applyBorder="1" applyAlignment="1">
      <alignment horizontal="right"/>
    </xf>
    <xf numFmtId="0" fontId="2" fillId="2" borderId="2" xfId="0" applyFont="1" applyFill="1" applyBorder="1" applyAlignment="1">
      <alignment horizontal="center" wrapText="1"/>
    </xf>
    <xf numFmtId="0" fontId="4" fillId="0" borderId="0" xfId="0" applyFont="1" applyAlignment="1">
      <alignment horizontal="center"/>
    </xf>
    <xf numFmtId="9" fontId="4" fillId="0" borderId="0" xfId="0" applyNumberFormat="1" applyFont="1" applyAlignment="1">
      <alignment horizontal="center" wrapText="1"/>
    </xf>
    <xf numFmtId="0" fontId="4" fillId="0" borderId="0" xfId="0" applyFont="1" applyAlignment="1">
      <alignment horizontal="center" wrapText="1"/>
    </xf>
    <xf numFmtId="0" fontId="4" fillId="0" borderId="0" xfId="0" applyFont="1"/>
    <xf numFmtId="0" fontId="1" fillId="4" borderId="3" xfId="0" applyFont="1" applyFill="1" applyBorder="1" applyAlignment="1">
      <alignment horizontal="center"/>
    </xf>
    <xf numFmtId="0" fontId="1" fillId="4" borderId="3" xfId="0" applyFont="1" applyFill="1" applyBorder="1" applyAlignment="1">
      <alignment wrapText="1"/>
    </xf>
    <xf numFmtId="0" fontId="2" fillId="0" borderId="3"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2" borderId="3" xfId="0" applyFont="1" applyFill="1" applyBorder="1" applyAlignment="1">
      <alignment horizontal="center" wrapText="1"/>
    </xf>
    <xf numFmtId="0" fontId="1" fillId="0" borderId="0" xfId="0" applyFont="1" applyAlignment="1">
      <alignment horizontal="center"/>
    </xf>
    <xf numFmtId="0" fontId="1" fillId="3" borderId="0" xfId="0" applyFont="1" applyFill="1" applyAlignment="1">
      <alignment horizontal="center"/>
    </xf>
    <xf numFmtId="0" fontId="2" fillId="3" borderId="0" xfId="0" applyFont="1" applyFill="1"/>
    <xf numFmtId="0" fontId="1" fillId="4" borderId="12" xfId="0" applyFont="1" applyFill="1" applyBorder="1" applyAlignment="1">
      <alignment horizontal="center"/>
    </xf>
    <xf numFmtId="9" fontId="6" fillId="4" borderId="11" xfId="0" applyNumberFormat="1" applyFont="1" applyFill="1" applyBorder="1" applyAlignment="1">
      <alignment horizontal="center" wrapText="1"/>
    </xf>
    <xf numFmtId="0" fontId="1" fillId="3" borderId="17" xfId="0" applyFont="1" applyFill="1" applyBorder="1" applyAlignment="1">
      <alignment horizontal="center"/>
    </xf>
    <xf numFmtId="0" fontId="1" fillId="3" borderId="18" xfId="0" applyFont="1" applyFill="1" applyBorder="1" applyAlignment="1">
      <alignment horizontal="center"/>
    </xf>
    <xf numFmtId="0" fontId="4" fillId="0" borderId="19" xfId="0" applyFont="1" applyBorder="1" applyAlignment="1">
      <alignment horizontal="center"/>
    </xf>
    <xf numFmtId="0" fontId="1" fillId="4" borderId="10" xfId="0" applyFont="1" applyFill="1" applyBorder="1" applyAlignment="1">
      <alignment horizontal="center"/>
    </xf>
    <xf numFmtId="0" fontId="2" fillId="4" borderId="2" xfId="0" applyFont="1" applyFill="1" applyBorder="1" applyAlignment="1">
      <alignment horizontal="center"/>
    </xf>
    <xf numFmtId="0" fontId="10" fillId="0" borderId="0" xfId="0" applyFont="1"/>
    <xf numFmtId="0" fontId="1" fillId="4" borderId="3" xfId="0" applyFont="1" applyFill="1" applyBorder="1" applyAlignment="1">
      <alignment horizontal="center" wrapText="1"/>
    </xf>
    <xf numFmtId="0" fontId="1" fillId="3" borderId="2" xfId="0" applyFont="1" applyFill="1" applyBorder="1" applyAlignment="1">
      <alignment horizontal="center" wrapText="1"/>
    </xf>
    <xf numFmtId="0" fontId="1" fillId="4" borderId="15" xfId="0" applyFont="1" applyFill="1" applyBorder="1" applyAlignment="1">
      <alignment horizontal="center" wrapText="1"/>
    </xf>
    <xf numFmtId="0" fontId="2" fillId="0" borderId="0" xfId="0" applyFont="1"/>
    <xf numFmtId="0" fontId="2" fillId="0" borderId="2" xfId="0" applyFont="1" applyBorder="1" applyAlignment="1">
      <alignment horizontal="center"/>
    </xf>
    <xf numFmtId="0" fontId="2" fillId="0" borderId="2" xfId="0" applyFont="1" applyBorder="1" applyAlignment="1">
      <alignment horizontal="center" wrapText="1"/>
    </xf>
    <xf numFmtId="0" fontId="2" fillId="0" borderId="2" xfId="0" applyFont="1" applyBorder="1"/>
    <xf numFmtId="164" fontId="2" fillId="0" borderId="2" xfId="0" applyNumberFormat="1" applyFont="1" applyBorder="1" applyAlignment="1">
      <alignment horizontal="center"/>
    </xf>
    <xf numFmtId="0" fontId="1" fillId="0" borderId="3" xfId="0" applyFont="1" applyBorder="1" applyAlignment="1">
      <alignment horizontal="center" wrapText="1"/>
    </xf>
    <xf numFmtId="0" fontId="1" fillId="0" borderId="3" xfId="0" applyFont="1" applyBorder="1" applyAlignment="1">
      <alignment wrapText="1"/>
    </xf>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center"/>
    </xf>
    <xf numFmtId="0" fontId="2" fillId="0" borderId="2" xfId="0" applyFont="1" applyBorder="1" applyAlignment="1">
      <alignment horizontal="center"/>
    </xf>
    <xf numFmtId="0" fontId="1" fillId="0" borderId="0" xfId="0" applyFont="1" applyAlignment="1">
      <alignment wrapText="1"/>
    </xf>
    <xf numFmtId="0" fontId="2" fillId="0" borderId="0" xfId="0" applyFont="1" applyAlignment="1">
      <alignment wrapText="1"/>
    </xf>
    <xf numFmtId="0" fontId="2" fillId="0" borderId="2" xfId="0" applyFont="1" applyBorder="1" applyAlignment="1">
      <alignment horizontal="center" wrapText="1"/>
    </xf>
    <xf numFmtId="0" fontId="2" fillId="0" borderId="0" xfId="0" applyFont="1" applyAlignment="1">
      <alignment horizontal="center" wrapText="1"/>
    </xf>
    <xf numFmtId="0" fontId="0" fillId="0" borderId="0" xfId="0" applyAlignment="1">
      <alignment wrapText="1"/>
    </xf>
    <xf numFmtId="0" fontId="2" fillId="0" borderId="2" xfId="0" applyFont="1" applyBorder="1"/>
    <xf numFmtId="0" fontId="1" fillId="0" borderId="0" xfId="0" applyFont="1" applyBorder="1" applyAlignment="1">
      <alignment wrapText="1"/>
    </xf>
    <xf numFmtId="164" fontId="2" fillId="0" borderId="2" xfId="0" applyNumberFormat="1" applyFont="1" applyBorder="1" applyAlignment="1">
      <alignment horizontal="center"/>
    </xf>
    <xf numFmtId="0" fontId="1" fillId="0" borderId="3" xfId="0" applyFont="1" applyBorder="1" applyAlignment="1">
      <alignment horizontal="center" wrapText="1"/>
    </xf>
    <xf numFmtId="0" fontId="1" fillId="0" borderId="3" xfId="0" applyFont="1" applyBorder="1" applyAlignment="1">
      <alignment wrapText="1"/>
    </xf>
    <xf numFmtId="0" fontId="2" fillId="3" borderId="0" xfId="0" applyFont="1" applyFill="1" applyAlignment="1">
      <alignment horizontal="center"/>
    </xf>
    <xf numFmtId="0" fontId="4" fillId="3" borderId="19" xfId="0" applyFont="1" applyFill="1" applyBorder="1" applyAlignment="1">
      <alignment horizontal="center"/>
    </xf>
    <xf numFmtId="9" fontId="4" fillId="3" borderId="13" xfId="0" applyNumberFormat="1" applyFont="1" applyFill="1" applyBorder="1" applyAlignment="1">
      <alignment horizontal="center" wrapText="1"/>
    </xf>
    <xf numFmtId="0" fontId="1" fillId="3" borderId="2" xfId="0" applyFont="1" applyFill="1" applyBorder="1" applyAlignment="1">
      <alignment horizontal="center"/>
    </xf>
    <xf numFmtId="0" fontId="2" fillId="3" borderId="2" xfId="0" applyFont="1" applyFill="1" applyBorder="1"/>
    <xf numFmtId="9" fontId="6" fillId="0" borderId="2" xfId="0" applyNumberFormat="1" applyFont="1" applyBorder="1" applyAlignment="1">
      <alignment horizontal="center"/>
    </xf>
    <xf numFmtId="0" fontId="1" fillId="0" borderId="5" xfId="0" applyFont="1" applyBorder="1" applyAlignment="1">
      <alignment horizontal="center"/>
    </xf>
    <xf numFmtId="0" fontId="1" fillId="3" borderId="5" xfId="0" applyFont="1" applyFill="1" applyBorder="1" applyAlignment="1">
      <alignment horizontal="center"/>
    </xf>
    <xf numFmtId="9" fontId="6" fillId="0" borderId="5" xfId="0" applyNumberFormat="1" applyFont="1" applyBorder="1" applyAlignment="1">
      <alignment horizontal="center"/>
    </xf>
    <xf numFmtId="0" fontId="10" fillId="3" borderId="0" xfId="0" applyFont="1" applyFill="1"/>
    <xf numFmtId="0" fontId="1" fillId="4" borderId="17" xfId="0" applyFont="1" applyFill="1" applyBorder="1" applyAlignment="1">
      <alignment horizontal="center"/>
    </xf>
    <xf numFmtId="0" fontId="2" fillId="4" borderId="20" xfId="0" applyFont="1" applyFill="1" applyBorder="1" applyAlignment="1">
      <alignment horizontal="center"/>
    </xf>
    <xf numFmtId="0" fontId="2" fillId="4" borderId="24" xfId="0" applyFont="1" applyFill="1" applyBorder="1" applyAlignment="1">
      <alignment horizontal="center"/>
    </xf>
    <xf numFmtId="0" fontId="9" fillId="0" borderId="0" xfId="0" applyFont="1" applyAlignment="1">
      <alignment horizontal="right"/>
    </xf>
    <xf numFmtId="0" fontId="9" fillId="3" borderId="0" xfId="0" applyFont="1" applyFill="1" applyAlignment="1">
      <alignment horizontal="right"/>
    </xf>
    <xf numFmtId="0" fontId="1" fillId="2" borderId="10" xfId="0" applyFont="1" applyFill="1" applyBorder="1" applyAlignment="1">
      <alignment horizontal="center"/>
    </xf>
    <xf numFmtId="0" fontId="1" fillId="4" borderId="15" xfId="0" applyFont="1" applyFill="1" applyBorder="1" applyAlignment="1">
      <alignment horizontal="center" wrapText="1"/>
    </xf>
    <xf numFmtId="0" fontId="1" fillId="3" borderId="2" xfId="0" applyFont="1" applyFill="1" applyBorder="1" applyAlignment="1">
      <alignment horizontal="center" wrapText="1"/>
    </xf>
    <xf numFmtId="0" fontId="1" fillId="4" borderId="26" xfId="0" applyFont="1" applyFill="1" applyBorder="1" applyAlignment="1">
      <alignment horizontal="center"/>
    </xf>
    <xf numFmtId="9" fontId="6" fillId="4" borderId="27" xfId="0" applyNumberFormat="1" applyFont="1" applyFill="1" applyBorder="1" applyAlignment="1">
      <alignment horizontal="center" wrapText="1"/>
    </xf>
    <xf numFmtId="0" fontId="1" fillId="0" borderId="0" xfId="0" applyFont="1"/>
    <xf numFmtId="0" fontId="2" fillId="0" borderId="0" xfId="0" applyFont="1"/>
    <xf numFmtId="0" fontId="1" fillId="0" borderId="3" xfId="0" applyFont="1" applyBorder="1" applyAlignment="1">
      <alignment horizontal="center" wrapText="1"/>
    </xf>
    <xf numFmtId="0" fontId="1" fillId="3" borderId="2" xfId="0" applyFont="1" applyFill="1" applyBorder="1" applyAlignment="1">
      <alignment horizontal="center" wrapText="1"/>
    </xf>
    <xf numFmtId="9" fontId="4" fillId="3" borderId="13" xfId="0" applyNumberFormat="1" applyFont="1" applyFill="1" applyBorder="1" applyAlignment="1">
      <alignment horizontal="center" wrapText="1"/>
    </xf>
    <xf numFmtId="9" fontId="4" fillId="3" borderId="13" xfId="0" applyNumberFormat="1" applyFont="1" applyFill="1" applyBorder="1" applyAlignment="1">
      <alignment horizontal="center" wrapText="1"/>
    </xf>
    <xf numFmtId="0" fontId="1" fillId="3" borderId="2" xfId="0" applyFont="1" applyFill="1" applyBorder="1" applyAlignment="1">
      <alignment horizontal="center" wrapText="1"/>
    </xf>
    <xf numFmtId="0" fontId="1" fillId="0" borderId="3" xfId="0" applyFont="1" applyBorder="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horizontal="right"/>
    </xf>
    <xf numFmtId="0" fontId="2" fillId="0" borderId="2" xfId="0" applyFont="1" applyBorder="1" applyAlignment="1">
      <alignment horizontal="center" wrapText="1"/>
    </xf>
    <xf numFmtId="0" fontId="2" fillId="0" borderId="2" xfId="0" applyFont="1" applyBorder="1"/>
    <xf numFmtId="164" fontId="2" fillId="0" borderId="2" xfId="0" applyNumberFormat="1" applyFont="1" applyBorder="1" applyAlignment="1">
      <alignment horizontal="center"/>
    </xf>
    <xf numFmtId="0" fontId="1" fillId="2" borderId="2" xfId="0" applyFont="1" applyFill="1" applyBorder="1" applyAlignment="1">
      <alignment horizontal="center" wrapText="1"/>
    </xf>
    <xf numFmtId="0" fontId="1" fillId="2" borderId="2" xfId="0" applyFont="1" applyFill="1" applyBorder="1" applyAlignment="1">
      <alignment horizontal="right"/>
    </xf>
    <xf numFmtId="0" fontId="2" fillId="0" borderId="2" xfId="0" applyFont="1" applyBorder="1" applyAlignment="1">
      <alignment horizontal="center" wrapText="1"/>
    </xf>
    <xf numFmtId="0" fontId="2" fillId="0" borderId="2" xfId="0" applyFont="1" applyBorder="1"/>
    <xf numFmtId="164" fontId="2" fillId="0" borderId="2" xfId="0" applyNumberFormat="1" applyFont="1" applyBorder="1" applyAlignment="1">
      <alignment horizontal="center"/>
    </xf>
    <xf numFmtId="0" fontId="1" fillId="3" borderId="9" xfId="0" applyFont="1" applyFill="1" applyBorder="1" applyAlignment="1">
      <alignment horizontal="center" wrapText="1"/>
    </xf>
    <xf numFmtId="0" fontId="1" fillId="2" borderId="30" xfId="0" applyFont="1" applyFill="1" applyBorder="1" applyAlignment="1">
      <alignment horizontal="center"/>
    </xf>
    <xf numFmtId="0" fontId="1" fillId="4" borderId="32" xfId="0" applyFont="1" applyFill="1" applyBorder="1" applyAlignment="1">
      <alignment horizontal="center" wrapText="1"/>
    </xf>
    <xf numFmtId="0" fontId="1" fillId="4" borderId="28" xfId="0" applyFont="1" applyFill="1" applyBorder="1" applyAlignment="1">
      <alignment horizontal="center"/>
    </xf>
    <xf numFmtId="0" fontId="15" fillId="0" borderId="0" xfId="0" applyFont="1"/>
    <xf numFmtId="0" fontId="1" fillId="0" borderId="3" xfId="0" applyFont="1" applyBorder="1" applyAlignment="1">
      <alignment horizontal="center" wrapText="1"/>
    </xf>
    <xf numFmtId="0" fontId="1" fillId="4" borderId="32" xfId="0" applyFont="1" applyFill="1" applyBorder="1" applyAlignment="1">
      <alignment horizontal="center" wrapText="1"/>
    </xf>
    <xf numFmtId="0" fontId="1" fillId="3" borderId="9" xfId="0" applyFont="1" applyFill="1" applyBorder="1" applyAlignment="1">
      <alignment horizontal="center" wrapText="1"/>
    </xf>
    <xf numFmtId="0" fontId="2" fillId="0" borderId="0" xfId="0" applyFont="1"/>
    <xf numFmtId="0" fontId="2" fillId="0" borderId="0" xfId="0" applyFont="1" applyAlignment="1">
      <alignment horizontal="center"/>
    </xf>
    <xf numFmtId="0" fontId="1" fillId="0" borderId="0" xfId="0" applyFont="1"/>
    <xf numFmtId="0" fontId="2" fillId="0" borderId="0" xfId="0" applyFont="1"/>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4" fillId="0" borderId="0" xfId="0" applyFont="1" applyBorder="1" applyAlignment="1">
      <alignment horizontal="left"/>
    </xf>
    <xf numFmtId="0" fontId="2" fillId="0" borderId="0" xfId="0" applyFont="1"/>
    <xf numFmtId="164" fontId="2" fillId="0" borderId="8" xfId="0" applyNumberFormat="1" applyFont="1" applyBorder="1" applyAlignment="1">
      <alignment horizontal="center" vertical="center"/>
    </xf>
    <xf numFmtId="0" fontId="2" fillId="0" borderId="8" xfId="0" applyFont="1" applyBorder="1" applyAlignment="1">
      <alignment horizontal="center" vertical="center"/>
    </xf>
    <xf numFmtId="0" fontId="2" fillId="2" borderId="8" xfId="0" applyFont="1" applyFill="1" applyBorder="1" applyAlignment="1">
      <alignment horizontal="center" vertical="center"/>
    </xf>
    <xf numFmtId="0" fontId="18" fillId="4" borderId="17" xfId="0" applyFont="1" applyFill="1" applyBorder="1" applyAlignment="1">
      <alignment horizontal="center"/>
    </xf>
    <xf numFmtId="0" fontId="1" fillId="0" borderId="3" xfId="0" applyFont="1" applyBorder="1" applyAlignment="1">
      <alignment horizontal="center" wrapText="1"/>
    </xf>
    <xf numFmtId="0" fontId="1" fillId="3" borderId="2" xfId="0" applyFont="1" applyFill="1" applyBorder="1" applyAlignment="1">
      <alignment horizontal="center" wrapText="1"/>
    </xf>
    <xf numFmtId="9" fontId="4" fillId="3" borderId="13" xfId="0" applyNumberFormat="1" applyFont="1" applyFill="1" applyBorder="1" applyAlignment="1">
      <alignment horizontal="center" wrapText="1"/>
    </xf>
    <xf numFmtId="0" fontId="1" fillId="3" borderId="9" xfId="0" applyFont="1" applyFill="1" applyBorder="1" applyAlignment="1">
      <alignment horizontal="center" wrapText="1"/>
    </xf>
    <xf numFmtId="0" fontId="1" fillId="4" borderId="32" xfId="0" applyFont="1" applyFill="1" applyBorder="1" applyAlignment="1">
      <alignment horizontal="center" wrapText="1"/>
    </xf>
    <xf numFmtId="0" fontId="4" fillId="2" borderId="0" xfId="0" applyFont="1" applyFill="1"/>
    <xf numFmtId="0" fontId="2" fillId="3" borderId="8" xfId="0" applyFont="1" applyFill="1" applyBorder="1" applyAlignment="1">
      <alignment horizontal="center" vertical="center"/>
    </xf>
    <xf numFmtId="0" fontId="2" fillId="4" borderId="2" xfId="0" applyFont="1" applyFill="1" applyBorder="1" applyAlignment="1">
      <alignment horizontal="center" wrapText="1"/>
    </xf>
    <xf numFmtId="0" fontId="0" fillId="0" borderId="2" xfId="0" applyBorder="1" applyAlignment="1">
      <alignment horizontal="center"/>
    </xf>
    <xf numFmtId="9" fontId="4" fillId="3" borderId="24" xfId="0" applyNumberFormat="1" applyFont="1" applyFill="1" applyBorder="1" applyAlignment="1">
      <alignment horizontal="center" wrapText="1"/>
    </xf>
    <xf numFmtId="0" fontId="0" fillId="3" borderId="13" xfId="0" applyFill="1" applyBorder="1" applyAlignment="1">
      <alignment horizontal="center" wrapText="1"/>
    </xf>
    <xf numFmtId="9" fontId="4" fillId="3" borderId="13" xfId="0" applyNumberFormat="1" applyFont="1" applyFill="1" applyBorder="1" applyAlignment="1">
      <alignment horizontal="center" wrapText="1"/>
    </xf>
    <xf numFmtId="0" fontId="5" fillId="3" borderId="0" xfId="0" applyFont="1" applyFill="1" applyAlignment="1">
      <alignment horizontal="left"/>
    </xf>
    <xf numFmtId="0" fontId="1" fillId="4" borderId="2" xfId="0" applyFont="1" applyFill="1" applyBorder="1" applyAlignment="1">
      <alignment horizontal="center" wrapText="1"/>
    </xf>
    <xf numFmtId="0" fontId="0" fillId="4" borderId="2" xfId="0" applyFill="1" applyBorder="1" applyAlignment="1">
      <alignment horizontal="center" wrapText="1"/>
    </xf>
    <xf numFmtId="0" fontId="0" fillId="0" borderId="2" xfId="0" applyBorder="1" applyAlignment="1"/>
    <xf numFmtId="0" fontId="1" fillId="3" borderId="2" xfId="0" applyFont="1" applyFill="1" applyBorder="1" applyAlignment="1">
      <alignment horizontal="center" wrapText="1"/>
    </xf>
    <xf numFmtId="0" fontId="0" fillId="3" borderId="2" xfId="0" applyFill="1" applyBorder="1" applyAlignment="1">
      <alignment horizontal="center" wrapText="1"/>
    </xf>
    <xf numFmtId="0" fontId="0" fillId="3" borderId="3" xfId="0" applyFill="1" applyBorder="1" applyAlignment="1">
      <alignment horizontal="center" wrapText="1"/>
    </xf>
    <xf numFmtId="0" fontId="1" fillId="3" borderId="20" xfId="0" applyFont="1" applyFill="1" applyBorder="1" applyAlignment="1">
      <alignment horizontal="center" wrapText="1"/>
    </xf>
    <xf numFmtId="0" fontId="1" fillId="4" borderId="15" xfId="0" applyFont="1" applyFill="1" applyBorder="1" applyAlignment="1">
      <alignment horizontal="center" wrapText="1"/>
    </xf>
    <xf numFmtId="0" fontId="1" fillId="4" borderId="16" xfId="0" applyFont="1" applyFill="1" applyBorder="1" applyAlignment="1">
      <alignment horizontal="center" wrapText="1"/>
    </xf>
    <xf numFmtId="0" fontId="1" fillId="4" borderId="14" xfId="0" applyFont="1" applyFill="1" applyBorder="1" applyAlignment="1">
      <alignment horizontal="center" wrapText="1"/>
    </xf>
    <xf numFmtId="0" fontId="1" fillId="3" borderId="0" xfId="0" applyFont="1" applyFill="1" applyAlignment="1">
      <alignment horizontal="left"/>
    </xf>
    <xf numFmtId="0" fontId="2" fillId="0" borderId="0" xfId="0" applyFont="1" applyAlignment="1">
      <alignment horizontal="left"/>
    </xf>
    <xf numFmtId="0" fontId="1" fillId="0" borderId="1" xfId="0" applyFont="1" applyBorder="1" applyAlignment="1">
      <alignment horizontal="left" wrapText="1"/>
    </xf>
    <xf numFmtId="0" fontId="1" fillId="4" borderId="3" xfId="0" applyFont="1" applyFill="1" applyBorder="1" applyAlignment="1">
      <alignment horizontal="center" wrapText="1"/>
    </xf>
    <xf numFmtId="0" fontId="1" fillId="4" borderId="5" xfId="0" applyFont="1" applyFill="1" applyBorder="1" applyAlignment="1">
      <alignment horizontal="center" wrapText="1"/>
    </xf>
    <xf numFmtId="0" fontId="1" fillId="4" borderId="4" xfId="0" applyFont="1" applyFill="1" applyBorder="1" applyAlignment="1">
      <alignment horizontal="center" wrapText="1"/>
    </xf>
    <xf numFmtId="0" fontId="7" fillId="0" borderId="0" xfId="0" applyFont="1" applyAlignment="1">
      <alignment horizontal="center"/>
    </xf>
    <xf numFmtId="0" fontId="8" fillId="0" borderId="0" xfId="0" applyFont="1" applyAlignment="1">
      <alignment horizontal="center"/>
    </xf>
    <xf numFmtId="0" fontId="9" fillId="0" borderId="0" xfId="0" applyFont="1" applyBorder="1" applyAlignment="1">
      <alignment horizontal="left" wrapText="1"/>
    </xf>
    <xf numFmtId="0" fontId="11" fillId="0" borderId="0" xfId="0" applyFont="1" applyAlignment="1">
      <alignment wrapText="1"/>
    </xf>
    <xf numFmtId="0" fontId="1" fillId="0" borderId="3" xfId="0" applyFont="1" applyBorder="1" applyAlignment="1">
      <alignment horizontal="center" wrapText="1"/>
    </xf>
    <xf numFmtId="0" fontId="1" fillId="0" borderId="5" xfId="0" applyFont="1" applyBorder="1" applyAlignment="1">
      <alignment horizontal="center" wrapText="1"/>
    </xf>
    <xf numFmtId="0" fontId="1" fillId="0" borderId="4" xfId="0" applyFont="1" applyBorder="1" applyAlignment="1">
      <alignment horizontal="center" wrapText="1"/>
    </xf>
    <xf numFmtId="0" fontId="1" fillId="0" borderId="8" xfId="0" applyFont="1" applyBorder="1" applyAlignment="1">
      <alignment horizontal="center" wrapText="1"/>
    </xf>
    <xf numFmtId="0" fontId="0" fillId="0" borderId="9" xfId="0" applyBorder="1" applyAlignment="1">
      <alignment wrapText="1"/>
    </xf>
    <xf numFmtId="0" fontId="0" fillId="0" borderId="23" xfId="0" applyBorder="1" applyAlignment="1">
      <alignment horizontal="center"/>
    </xf>
    <xf numFmtId="0" fontId="9" fillId="3" borderId="0" xfId="0" applyFont="1" applyFill="1" applyBorder="1" applyAlignment="1">
      <alignment horizontal="left" wrapText="1"/>
    </xf>
    <xf numFmtId="0" fontId="11" fillId="3" borderId="0" xfId="0" applyFont="1" applyFill="1" applyAlignment="1">
      <alignment wrapText="1"/>
    </xf>
    <xf numFmtId="0" fontId="13" fillId="3" borderId="0" xfId="0" applyFont="1" applyFill="1" applyAlignment="1">
      <alignment horizontal="left"/>
    </xf>
    <xf numFmtId="0" fontId="12" fillId="0" borderId="0" xfId="0" applyFont="1" applyAlignment="1"/>
    <xf numFmtId="0" fontId="2" fillId="4" borderId="13" xfId="0" applyFont="1" applyFill="1" applyBorder="1" applyAlignment="1">
      <alignment horizontal="center" wrapText="1"/>
    </xf>
    <xf numFmtId="0" fontId="0" fillId="0" borderId="25" xfId="0" applyBorder="1" applyAlignment="1">
      <alignment horizontal="center"/>
    </xf>
    <xf numFmtId="0" fontId="1" fillId="4" borderId="21" xfId="0" applyFont="1" applyFill="1" applyBorder="1" applyAlignment="1">
      <alignment horizontal="center" wrapText="1"/>
    </xf>
    <xf numFmtId="0" fontId="0" fillId="4" borderId="21" xfId="0" applyFill="1" applyBorder="1" applyAlignment="1">
      <alignment horizontal="center" wrapText="1"/>
    </xf>
    <xf numFmtId="0" fontId="0" fillId="0" borderId="22" xfId="0" applyBorder="1" applyAlignment="1"/>
    <xf numFmtId="0" fontId="1" fillId="4" borderId="31" xfId="0" applyFont="1" applyFill="1" applyBorder="1" applyAlignment="1">
      <alignment horizontal="center" wrapText="1"/>
    </xf>
    <xf numFmtId="0" fontId="1" fillId="4" borderId="32" xfId="0" applyFont="1" applyFill="1" applyBorder="1" applyAlignment="1">
      <alignment horizontal="center" wrapText="1"/>
    </xf>
    <xf numFmtId="0" fontId="1" fillId="4" borderId="33" xfId="0" applyFont="1" applyFill="1" applyBorder="1" applyAlignment="1">
      <alignment horizontal="center" wrapText="1"/>
    </xf>
    <xf numFmtId="0" fontId="1" fillId="3" borderId="29" xfId="0" applyFont="1" applyFill="1" applyBorder="1" applyAlignment="1">
      <alignment horizontal="center" wrapText="1"/>
    </xf>
    <xf numFmtId="0" fontId="0" fillId="3" borderId="9" xfId="0" applyFill="1" applyBorder="1" applyAlignment="1">
      <alignment horizontal="center" wrapText="1"/>
    </xf>
    <xf numFmtId="0" fontId="1" fillId="3" borderId="9" xfId="0" applyFont="1" applyFill="1" applyBorder="1" applyAlignment="1">
      <alignment horizontal="center" wrapText="1"/>
    </xf>
    <xf numFmtId="0" fontId="0" fillId="3" borderId="7" xfId="0" applyFill="1" applyBorder="1" applyAlignment="1">
      <alignment horizontal="center" wrapText="1"/>
    </xf>
    <xf numFmtId="0" fontId="16" fillId="3" borderId="0" xfId="0" applyFont="1" applyFill="1" applyAlignment="1">
      <alignment horizontal="left" wrapText="1"/>
    </xf>
    <xf numFmtId="0" fontId="17" fillId="3" borderId="0" xfId="0" applyFont="1" applyFill="1" applyAlignment="1">
      <alignment wrapText="1"/>
    </xf>
    <xf numFmtId="0" fontId="18" fillId="4" borderId="21" xfId="0" applyFont="1" applyFill="1" applyBorder="1" applyAlignment="1">
      <alignment horizontal="center" wrapText="1"/>
    </xf>
    <xf numFmtId="0" fontId="19" fillId="4" borderId="21" xfId="0" applyFont="1" applyFill="1" applyBorder="1" applyAlignment="1">
      <alignment horizontal="center" wrapText="1"/>
    </xf>
    <xf numFmtId="0" fontId="19" fillId="0" borderId="22" xfId="0" applyFont="1" applyBorder="1" applyAlignment="1"/>
    <xf numFmtId="0" fontId="1" fillId="4" borderId="38" xfId="0" applyFont="1" applyFill="1" applyBorder="1" applyAlignment="1">
      <alignment horizontal="center" wrapText="1"/>
    </xf>
    <xf numFmtId="0" fontId="1" fillId="4" borderId="37" xfId="0" applyFont="1" applyFill="1" applyBorder="1" applyAlignment="1">
      <alignment horizontal="center" wrapText="1"/>
    </xf>
    <xf numFmtId="0" fontId="1" fillId="3" borderId="17" xfId="0" applyFont="1" applyFill="1" applyBorder="1" applyAlignment="1">
      <alignment horizontal="center" wrapText="1"/>
    </xf>
    <xf numFmtId="0" fontId="1" fillId="3" borderId="36" xfId="0" applyFont="1" applyFill="1" applyBorder="1" applyAlignment="1">
      <alignment horizontal="center" wrapText="1"/>
    </xf>
    <xf numFmtId="0" fontId="1" fillId="3" borderId="34" xfId="0" applyFont="1" applyFill="1" applyBorder="1" applyAlignment="1">
      <alignment horizontal="center" wrapText="1"/>
    </xf>
    <xf numFmtId="0" fontId="1" fillId="3" borderId="35" xfId="0" applyFont="1" applyFill="1" applyBorder="1" applyAlignment="1">
      <alignment horizontal="center" wrapText="1"/>
    </xf>
    <xf numFmtId="0" fontId="1" fillId="4" borderId="39" xfId="0" applyFont="1" applyFill="1" applyBorder="1" applyAlignment="1">
      <alignment horizontal="center" wrapText="1"/>
    </xf>
    <xf numFmtId="0" fontId="4" fillId="0" borderId="0" xfId="0" applyFont="1" applyBorder="1" applyAlignment="1">
      <alignment horizontal="left"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7" fillId="3" borderId="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5891044351873379"/>
          <c:y val="0.26399675178724208"/>
          <c:w val="0.78290555098523129"/>
          <c:h val="0.70810922115398556"/>
        </c:manualLayout>
      </c:layout>
      <c:bar3DChart>
        <c:barDir val="bar"/>
        <c:grouping val="stacked"/>
        <c:varyColors val="0"/>
        <c:ser>
          <c:idx val="0"/>
          <c:order val="0"/>
          <c:tx>
            <c:v>Inquiries Received </c:v>
          </c:tx>
          <c:spPr>
            <a:solidFill>
              <a:schemeClr val="tx2">
                <a:lumMod val="60000"/>
                <a:lumOff val="40000"/>
              </a:schemeClr>
            </a:solidFill>
            <a:effectLst>
              <a:outerShdw blurRad="50800" dist="50800" dir="5400000" sx="1000" sy="1000" algn="ctr" rotWithShape="0">
                <a:srgbClr val="000000">
                  <a:alpha val="48000"/>
                </a:srgbClr>
              </a:outerShdw>
            </a:effectLst>
          </c:spPr>
          <c:invertIfNegative val="0"/>
          <c:dLbls>
            <c:txPr>
              <a:bodyPr/>
              <a:lstStyle/>
              <a:p>
                <a:pPr>
                  <a:defRPr sz="1200" b="1" i="0" baseline="0"/>
                </a:pPr>
                <a:endParaRPr lang="en-US"/>
              </a:p>
            </c:txPr>
            <c:showLegendKey val="0"/>
            <c:showVal val="1"/>
            <c:showCatName val="0"/>
            <c:showSerName val="0"/>
            <c:showPercent val="0"/>
            <c:showBubbleSize val="0"/>
            <c:showLeaderLines val="0"/>
          </c:dLbls>
          <c:cat>
            <c:strLit>
              <c:ptCount val="18"/>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Lit>
          </c:cat>
          <c:val>
            <c:numLit>
              <c:formatCode>General</c:formatCode>
              <c:ptCount val="18"/>
              <c:pt idx="0">
                <c:v>48</c:v>
              </c:pt>
              <c:pt idx="2">
                <c:v>51</c:v>
              </c:pt>
              <c:pt idx="4">
                <c:v>24</c:v>
              </c:pt>
              <c:pt idx="6">
                <c:v>39</c:v>
              </c:pt>
              <c:pt idx="8">
                <c:v>60</c:v>
              </c:pt>
              <c:pt idx="10">
                <c:v>44</c:v>
              </c:pt>
              <c:pt idx="12">
                <c:v>78</c:v>
              </c:pt>
              <c:pt idx="14">
                <c:v>38</c:v>
              </c:pt>
              <c:pt idx="15">
                <c:v>55</c:v>
              </c:pt>
              <c:pt idx="16">
                <c:v>80</c:v>
              </c:pt>
            </c:numLit>
          </c:val>
        </c:ser>
        <c:ser>
          <c:idx val="2"/>
          <c:order val="1"/>
          <c:tx>
            <c:v>SME involved %</c:v>
          </c:tx>
          <c:invertIfNegative val="0"/>
          <c:dLbls>
            <c:dLbl>
              <c:idx val="0"/>
              <c:layout>
                <c:manualLayout>
                  <c:x val="3.2408727677996539E-2"/>
                  <c:y val="7.4118225261682932E-4"/>
                </c:manualLayout>
              </c:layout>
              <c:showLegendKey val="0"/>
              <c:showVal val="1"/>
              <c:showCatName val="0"/>
              <c:showSerName val="0"/>
              <c:showPercent val="0"/>
              <c:showBubbleSize val="0"/>
            </c:dLbl>
            <c:dLbl>
              <c:idx val="2"/>
              <c:layout>
                <c:manualLayout>
                  <c:x val="2.4675568542335418E-2"/>
                  <c:y val="6.2741161343765738E-7"/>
                </c:manualLayout>
              </c:layout>
              <c:showLegendKey val="0"/>
              <c:showVal val="1"/>
              <c:showCatName val="0"/>
              <c:showSerName val="0"/>
              <c:showPercent val="0"/>
              <c:showBubbleSize val="0"/>
            </c:dLbl>
            <c:dLbl>
              <c:idx val="4"/>
              <c:layout>
                <c:manualLayout>
                  <c:x val="1.5051741844059609E-2"/>
                  <c:y val="4.3927563447874455E-7"/>
                </c:manualLayout>
              </c:layout>
              <c:showLegendKey val="0"/>
              <c:showVal val="1"/>
              <c:showCatName val="0"/>
              <c:showSerName val="0"/>
              <c:showPercent val="0"/>
              <c:showBubbleSize val="0"/>
            </c:dLbl>
            <c:dLbl>
              <c:idx val="6"/>
              <c:layout>
                <c:manualLayout>
                  <c:x val="2.5086236406766015E-2"/>
                  <c:y val="0"/>
                </c:manualLayout>
              </c:layout>
              <c:showLegendKey val="0"/>
              <c:showVal val="1"/>
              <c:showCatName val="0"/>
              <c:showSerName val="0"/>
              <c:showPercent val="0"/>
              <c:showBubbleSize val="0"/>
            </c:dLbl>
            <c:dLbl>
              <c:idx val="8"/>
              <c:layout>
                <c:manualLayout>
                  <c:x val="2.2577612766089415E-2"/>
                  <c:y val="0"/>
                </c:manualLayout>
              </c:layout>
              <c:showLegendKey val="0"/>
              <c:showVal val="1"/>
              <c:showCatName val="0"/>
              <c:showSerName val="0"/>
              <c:showPercent val="0"/>
              <c:showBubbleSize val="0"/>
            </c:dLbl>
            <c:dLbl>
              <c:idx val="10"/>
              <c:layout>
                <c:manualLayout>
                  <c:x val="2.3831924586427713E-2"/>
                  <c:y val="5.5790201956972948E-3"/>
                </c:manualLayout>
              </c:layout>
              <c:showLegendKey val="0"/>
              <c:showVal val="1"/>
              <c:showCatName val="0"/>
              <c:showSerName val="0"/>
              <c:showPercent val="0"/>
              <c:showBubbleSize val="0"/>
            </c:dLbl>
            <c:dLbl>
              <c:idx val="12"/>
              <c:layout>
                <c:manualLayout>
                  <c:x val="3.1617345780037977E-2"/>
                  <c:y val="2.6568790454977987E-3"/>
                </c:manualLayout>
              </c:layout>
              <c:showLegendKey val="0"/>
              <c:showVal val="1"/>
              <c:showCatName val="0"/>
              <c:showSerName val="0"/>
              <c:showPercent val="0"/>
              <c:showBubbleSize val="0"/>
            </c:dLbl>
            <c:dLbl>
              <c:idx val="14"/>
              <c:layout>
                <c:manualLayout>
                  <c:x val="3.637504278981072E-2"/>
                  <c:y val="0"/>
                </c:manualLayout>
              </c:layout>
              <c:showLegendKey val="0"/>
              <c:showVal val="1"/>
              <c:showCatName val="0"/>
              <c:showSerName val="0"/>
              <c:showPercent val="0"/>
              <c:showBubbleSize val="0"/>
            </c:dLbl>
            <c:dLbl>
              <c:idx val="15"/>
              <c:layout>
                <c:manualLayout>
                  <c:x val="2.2577612766089415E-2"/>
                  <c:y val="1.0227682871714806E-16"/>
                </c:manualLayout>
              </c:layout>
              <c:showLegendKey val="0"/>
              <c:showVal val="1"/>
              <c:showCatName val="0"/>
              <c:showSerName val="0"/>
              <c:showPercent val="0"/>
              <c:showBubbleSize val="0"/>
            </c:dLbl>
            <c:dLbl>
              <c:idx val="16"/>
              <c:layout>
                <c:manualLayout>
                  <c:x val="2.1323300945751113E-2"/>
                  <c:y val="2.7896199167571651E-3"/>
                </c:manualLayout>
              </c:layout>
              <c:showLegendKey val="0"/>
              <c:showVal val="1"/>
              <c:showCatName val="0"/>
              <c:showSerName val="0"/>
              <c:showPercent val="0"/>
              <c:showBubbleSize val="0"/>
            </c:dLbl>
            <c:numFmt formatCode="0.00%" sourceLinked="0"/>
            <c:txPr>
              <a:bodyPr/>
              <a:lstStyle/>
              <a:p>
                <a:pPr>
                  <a:defRPr sz="1200" b="1" baseline="0">
                    <a:solidFill>
                      <a:srgbClr val="FF0000"/>
                    </a:solidFill>
                  </a:defRPr>
                </a:pPr>
                <a:endParaRPr lang="en-US"/>
              </a:p>
            </c:txPr>
            <c:showLegendKey val="0"/>
            <c:showVal val="1"/>
            <c:showCatName val="0"/>
            <c:showSerName val="0"/>
            <c:showPercent val="0"/>
            <c:showBubbleSize val="0"/>
            <c:showLeaderLines val="0"/>
          </c:dLbls>
          <c:cat>
            <c:strLit>
              <c:ptCount val="18"/>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Lit>
          </c:cat>
          <c:val>
            <c:numLit>
              <c:formatCode>General</c:formatCode>
              <c:ptCount val="18"/>
              <c:pt idx="0">
                <c:v>0.37142857142857144</c:v>
              </c:pt>
              <c:pt idx="2">
                <c:v>0.21428571428571427</c:v>
              </c:pt>
              <c:pt idx="4">
                <c:v>4.3478260869565216E-2</c:v>
              </c:pt>
              <c:pt idx="6">
                <c:v>0.3</c:v>
              </c:pt>
              <c:pt idx="8">
                <c:v>9.0909090909090912E-2</c:v>
              </c:pt>
              <c:pt idx="10">
                <c:v>0.33333333333333331</c:v>
              </c:pt>
              <c:pt idx="12">
                <c:v>0.36842105263157893</c:v>
              </c:pt>
              <c:pt idx="14">
                <c:v>0</c:v>
              </c:pt>
              <c:pt idx="15">
                <c:v>0</c:v>
              </c:pt>
              <c:pt idx="16">
                <c:v>2.564102564102564E-2</c:v>
              </c:pt>
            </c:numLit>
          </c:val>
        </c:ser>
        <c:dLbls>
          <c:showLegendKey val="0"/>
          <c:showVal val="0"/>
          <c:showCatName val="0"/>
          <c:showSerName val="0"/>
          <c:showPercent val="0"/>
          <c:showBubbleSize val="0"/>
        </c:dLbls>
        <c:gapWidth val="115"/>
        <c:gapDepth val="0"/>
        <c:shape val="box"/>
        <c:axId val="50132864"/>
        <c:axId val="50134400"/>
        <c:axId val="0"/>
      </c:bar3DChart>
      <c:catAx>
        <c:axId val="50132864"/>
        <c:scaling>
          <c:orientation val="maxMin"/>
        </c:scaling>
        <c:delete val="0"/>
        <c:axPos val="l"/>
        <c:majorTickMark val="out"/>
        <c:minorTickMark val="none"/>
        <c:tickLblPos val="nextTo"/>
        <c:txPr>
          <a:bodyPr/>
          <a:lstStyle/>
          <a:p>
            <a:pPr>
              <a:defRPr b="1">
                <a:solidFill>
                  <a:schemeClr val="tx2"/>
                </a:solidFill>
              </a:defRPr>
            </a:pPr>
            <a:endParaRPr lang="en-US"/>
          </a:p>
        </c:txPr>
        <c:crossAx val="50134400"/>
        <c:crosses val="autoZero"/>
        <c:auto val="1"/>
        <c:lblAlgn val="ctr"/>
        <c:lblOffset val="100"/>
        <c:noMultiLvlLbl val="0"/>
      </c:catAx>
      <c:valAx>
        <c:axId val="50134400"/>
        <c:scaling>
          <c:orientation val="minMax"/>
        </c:scaling>
        <c:delete val="0"/>
        <c:axPos val="t"/>
        <c:majorGridlines/>
        <c:numFmt formatCode="General" sourceLinked="1"/>
        <c:majorTickMark val="out"/>
        <c:minorTickMark val="none"/>
        <c:tickLblPos val="nextTo"/>
        <c:crossAx val="50132864"/>
        <c:crosses val="autoZero"/>
        <c:crossBetween val="between"/>
      </c:valAx>
    </c:plotArea>
    <c:legend>
      <c:legendPos val="r"/>
      <c:legendEntry>
        <c:idx val="1"/>
        <c:txPr>
          <a:bodyPr/>
          <a:lstStyle/>
          <a:p>
            <a:pPr>
              <a:defRPr sz="1200">
                <a:solidFill>
                  <a:srgbClr val="FF0000"/>
                </a:solidFill>
              </a:defRPr>
            </a:pPr>
            <a:endParaRPr lang="en-US"/>
          </a:p>
        </c:txPr>
      </c:legendEntry>
      <c:layout>
        <c:manualLayout>
          <c:xMode val="edge"/>
          <c:yMode val="edge"/>
          <c:x val="0.7966169154228856"/>
          <c:y val="0.44331994412300674"/>
          <c:w val="0.10388059701492537"/>
          <c:h val="8.8804976725975551E-2"/>
        </c:manualLayout>
      </c:layout>
      <c:overlay val="0"/>
      <c:spPr>
        <a:solidFill>
          <a:schemeClr val="bg1"/>
        </a:solidFill>
        <a:ln>
          <a:solidFill>
            <a:schemeClr val="accent1"/>
          </a:solidFill>
        </a:ln>
      </c:spPr>
      <c:txPr>
        <a:bodyPr/>
        <a:lstStyle/>
        <a:p>
          <a:pPr>
            <a:defRPr sz="1200"/>
          </a:pPr>
          <a:endParaRPr lang="en-US"/>
        </a:p>
      </c:txPr>
    </c:legend>
    <c:plotVisOnly val="1"/>
    <c:dispBlanksAs val="gap"/>
    <c:showDLblsOverMax val="0"/>
  </c:chart>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5891044351873379"/>
          <c:y val="0.26399675178724208"/>
          <c:w val="0.78290555098523129"/>
          <c:h val="0.70810922115398556"/>
        </c:manualLayout>
      </c:layout>
      <c:bar3DChart>
        <c:barDir val="bar"/>
        <c:grouping val="stacked"/>
        <c:varyColors val="0"/>
        <c:ser>
          <c:idx val="0"/>
          <c:order val="0"/>
          <c:tx>
            <c:strRef>
              <c:f>'March 2017'!$A$31</c:f>
              <c:strCache>
                <c:ptCount val="1"/>
                <c:pt idx="0">
                  <c:v>Inquiries Received </c:v>
                </c:pt>
              </c:strCache>
            </c:strRef>
          </c:tx>
          <c:spPr>
            <a:solidFill>
              <a:schemeClr val="tx2">
                <a:lumMod val="60000"/>
                <a:lumOff val="40000"/>
              </a:schemeClr>
            </a:solidFill>
            <a:effectLst>
              <a:outerShdw blurRad="50800" dist="50800" dir="5400000" sx="1000" sy="1000" algn="ctr" rotWithShape="0">
                <a:srgbClr val="000000">
                  <a:alpha val="48000"/>
                </a:srgbClr>
              </a:outerShdw>
            </a:effectLst>
          </c:spPr>
          <c:invertIfNegative val="0"/>
          <c:dLbls>
            <c:txPr>
              <a:bodyPr/>
              <a:lstStyle/>
              <a:p>
                <a:pPr>
                  <a:defRPr sz="1200" b="1" i="0" baseline="0"/>
                </a:pPr>
                <a:endParaRPr lang="en-US"/>
              </a:p>
            </c:txPr>
            <c:showLegendKey val="0"/>
            <c:showVal val="1"/>
            <c:showCatName val="0"/>
            <c:showSerName val="0"/>
            <c:showPercent val="0"/>
            <c:showBubbleSize val="0"/>
            <c:showLeaderLines val="0"/>
          </c:dLbls>
          <c:cat>
            <c:strRef>
              <c:f>'March 2017'!$B$30:$S$30</c:f>
              <c:strCache>
                <c:ptCount val="17"/>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Cache>
            </c:strRef>
          </c:cat>
          <c:val>
            <c:numRef>
              <c:f>'March 2017'!$B$31:$S$31</c:f>
              <c:numCache>
                <c:formatCode>General</c:formatCode>
                <c:ptCount val="18"/>
                <c:pt idx="0">
                  <c:v>83</c:v>
                </c:pt>
                <c:pt idx="2">
                  <c:v>96</c:v>
                </c:pt>
                <c:pt idx="4">
                  <c:v>40</c:v>
                </c:pt>
                <c:pt idx="6">
                  <c:v>73</c:v>
                </c:pt>
                <c:pt idx="8">
                  <c:v>81</c:v>
                </c:pt>
                <c:pt idx="10">
                  <c:v>88</c:v>
                </c:pt>
                <c:pt idx="12">
                  <c:v>126</c:v>
                </c:pt>
                <c:pt idx="14">
                  <c:v>68</c:v>
                </c:pt>
                <c:pt idx="15">
                  <c:v>98</c:v>
                </c:pt>
                <c:pt idx="16">
                  <c:v>382</c:v>
                </c:pt>
              </c:numCache>
            </c:numRef>
          </c:val>
        </c:ser>
        <c:ser>
          <c:idx val="2"/>
          <c:order val="1"/>
          <c:tx>
            <c:strRef>
              <c:f>'March 2017'!$A$33</c:f>
              <c:strCache>
                <c:ptCount val="1"/>
                <c:pt idx="0">
                  <c:v>SME involved %</c:v>
                </c:pt>
              </c:strCache>
            </c:strRef>
          </c:tx>
          <c:invertIfNegative val="0"/>
          <c:dLbls>
            <c:dLbl>
              <c:idx val="0"/>
              <c:layout>
                <c:manualLayout>
                  <c:x val="3.2408727677996539E-2"/>
                  <c:y val="7.4118225261682932E-4"/>
                </c:manualLayout>
              </c:layout>
              <c:showLegendKey val="0"/>
              <c:showVal val="1"/>
              <c:showCatName val="0"/>
              <c:showSerName val="0"/>
              <c:showPercent val="0"/>
              <c:showBubbleSize val="0"/>
            </c:dLbl>
            <c:dLbl>
              <c:idx val="2"/>
              <c:layout>
                <c:manualLayout>
                  <c:x val="2.4675568542335418E-2"/>
                  <c:y val="6.2741161343765738E-7"/>
                </c:manualLayout>
              </c:layout>
              <c:showLegendKey val="0"/>
              <c:showVal val="1"/>
              <c:showCatName val="0"/>
              <c:showSerName val="0"/>
              <c:showPercent val="0"/>
              <c:showBubbleSize val="0"/>
            </c:dLbl>
            <c:dLbl>
              <c:idx val="4"/>
              <c:layout>
                <c:manualLayout>
                  <c:x val="1.5051741844059609E-2"/>
                  <c:y val="4.3927563447874455E-7"/>
                </c:manualLayout>
              </c:layout>
              <c:showLegendKey val="0"/>
              <c:showVal val="1"/>
              <c:showCatName val="0"/>
              <c:showSerName val="0"/>
              <c:showPercent val="0"/>
              <c:showBubbleSize val="0"/>
            </c:dLbl>
            <c:dLbl>
              <c:idx val="6"/>
              <c:layout>
                <c:manualLayout>
                  <c:x val="2.5086236406766015E-2"/>
                  <c:y val="0"/>
                </c:manualLayout>
              </c:layout>
              <c:showLegendKey val="0"/>
              <c:showVal val="1"/>
              <c:showCatName val="0"/>
              <c:showSerName val="0"/>
              <c:showPercent val="0"/>
              <c:showBubbleSize val="0"/>
            </c:dLbl>
            <c:dLbl>
              <c:idx val="8"/>
              <c:layout>
                <c:manualLayout>
                  <c:x val="2.2577612766089415E-2"/>
                  <c:y val="0"/>
                </c:manualLayout>
              </c:layout>
              <c:showLegendKey val="0"/>
              <c:showVal val="1"/>
              <c:showCatName val="0"/>
              <c:showSerName val="0"/>
              <c:showPercent val="0"/>
              <c:showBubbleSize val="0"/>
            </c:dLbl>
            <c:dLbl>
              <c:idx val="10"/>
              <c:layout>
                <c:manualLayout>
                  <c:x val="2.3831924586427713E-2"/>
                  <c:y val="5.5790201956972948E-3"/>
                </c:manualLayout>
              </c:layout>
              <c:showLegendKey val="0"/>
              <c:showVal val="1"/>
              <c:showCatName val="0"/>
              <c:showSerName val="0"/>
              <c:showPercent val="0"/>
              <c:showBubbleSize val="0"/>
            </c:dLbl>
            <c:dLbl>
              <c:idx val="12"/>
              <c:layout>
                <c:manualLayout>
                  <c:x val="3.1617345780037977E-2"/>
                  <c:y val="2.6568790454977987E-3"/>
                </c:manualLayout>
              </c:layout>
              <c:showLegendKey val="0"/>
              <c:showVal val="1"/>
              <c:showCatName val="0"/>
              <c:showSerName val="0"/>
              <c:showPercent val="0"/>
              <c:showBubbleSize val="0"/>
            </c:dLbl>
            <c:dLbl>
              <c:idx val="14"/>
              <c:layout>
                <c:manualLayout>
                  <c:x val="3.637504278981072E-2"/>
                  <c:y val="0"/>
                </c:manualLayout>
              </c:layout>
              <c:showLegendKey val="0"/>
              <c:showVal val="1"/>
              <c:showCatName val="0"/>
              <c:showSerName val="0"/>
              <c:showPercent val="0"/>
              <c:showBubbleSize val="0"/>
            </c:dLbl>
            <c:dLbl>
              <c:idx val="15"/>
              <c:layout>
                <c:manualLayout>
                  <c:x val="2.2577612766089415E-2"/>
                  <c:y val="1.0227682871714806E-16"/>
                </c:manualLayout>
              </c:layout>
              <c:showLegendKey val="0"/>
              <c:showVal val="1"/>
              <c:showCatName val="0"/>
              <c:showSerName val="0"/>
              <c:showPercent val="0"/>
              <c:showBubbleSize val="0"/>
            </c:dLbl>
            <c:dLbl>
              <c:idx val="16"/>
              <c:layout>
                <c:manualLayout>
                  <c:x val="2.1323300945751113E-2"/>
                  <c:y val="2.7896199167571651E-3"/>
                </c:manualLayout>
              </c:layout>
              <c:showLegendKey val="0"/>
              <c:showVal val="1"/>
              <c:showCatName val="0"/>
              <c:showSerName val="0"/>
              <c:showPercent val="0"/>
              <c:showBubbleSize val="0"/>
            </c:dLbl>
            <c:txPr>
              <a:bodyPr/>
              <a:lstStyle/>
              <a:p>
                <a:pPr>
                  <a:defRPr sz="1200" b="1" baseline="0">
                    <a:solidFill>
                      <a:srgbClr val="FF0000"/>
                    </a:solidFill>
                  </a:defRPr>
                </a:pPr>
                <a:endParaRPr lang="en-US"/>
              </a:p>
            </c:txPr>
            <c:showLegendKey val="0"/>
            <c:showVal val="1"/>
            <c:showCatName val="0"/>
            <c:showSerName val="0"/>
            <c:showPercent val="0"/>
            <c:showBubbleSize val="0"/>
            <c:showLeaderLines val="0"/>
          </c:dLbls>
          <c:cat>
            <c:strRef>
              <c:f>'March 2017'!$B$30:$S$30</c:f>
              <c:strCache>
                <c:ptCount val="17"/>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Cache>
            </c:strRef>
          </c:cat>
          <c:val>
            <c:numRef>
              <c:f>'March 2017'!$B$33:$S$33</c:f>
              <c:numCache>
                <c:formatCode>General</c:formatCode>
                <c:ptCount val="18"/>
                <c:pt idx="0" formatCode="0%">
                  <c:v>0.25301204819277107</c:v>
                </c:pt>
                <c:pt idx="2" formatCode="0%">
                  <c:v>0.15625</c:v>
                </c:pt>
                <c:pt idx="4" formatCode="0%">
                  <c:v>0.1</c:v>
                </c:pt>
                <c:pt idx="6" formatCode="0%">
                  <c:v>0.13698630136986301</c:v>
                </c:pt>
                <c:pt idx="8" formatCode="0%">
                  <c:v>6.1728395061728392E-2</c:v>
                </c:pt>
                <c:pt idx="10" formatCode="0%">
                  <c:v>0.19318181818181818</c:v>
                </c:pt>
                <c:pt idx="12" formatCode="0%">
                  <c:v>0.23809523809523808</c:v>
                </c:pt>
                <c:pt idx="14" formatCode="0%">
                  <c:v>0</c:v>
                </c:pt>
                <c:pt idx="15" formatCode="0%">
                  <c:v>0</c:v>
                </c:pt>
                <c:pt idx="16" formatCode="0%">
                  <c:v>3.4031413612565446E-2</c:v>
                </c:pt>
              </c:numCache>
            </c:numRef>
          </c:val>
        </c:ser>
        <c:dLbls>
          <c:showLegendKey val="0"/>
          <c:showVal val="0"/>
          <c:showCatName val="0"/>
          <c:showSerName val="0"/>
          <c:showPercent val="0"/>
          <c:showBubbleSize val="0"/>
        </c:dLbls>
        <c:gapWidth val="115"/>
        <c:gapDepth val="0"/>
        <c:shape val="box"/>
        <c:axId val="51960832"/>
        <c:axId val="51962624"/>
        <c:axId val="0"/>
      </c:bar3DChart>
      <c:catAx>
        <c:axId val="51960832"/>
        <c:scaling>
          <c:orientation val="maxMin"/>
        </c:scaling>
        <c:delete val="0"/>
        <c:axPos val="l"/>
        <c:majorTickMark val="out"/>
        <c:minorTickMark val="none"/>
        <c:tickLblPos val="nextTo"/>
        <c:txPr>
          <a:bodyPr/>
          <a:lstStyle/>
          <a:p>
            <a:pPr>
              <a:defRPr b="1">
                <a:solidFill>
                  <a:schemeClr val="tx2"/>
                </a:solidFill>
              </a:defRPr>
            </a:pPr>
            <a:endParaRPr lang="en-US"/>
          </a:p>
        </c:txPr>
        <c:crossAx val="51962624"/>
        <c:crosses val="autoZero"/>
        <c:auto val="1"/>
        <c:lblAlgn val="ctr"/>
        <c:lblOffset val="100"/>
        <c:noMultiLvlLbl val="0"/>
      </c:catAx>
      <c:valAx>
        <c:axId val="51962624"/>
        <c:scaling>
          <c:orientation val="minMax"/>
        </c:scaling>
        <c:delete val="0"/>
        <c:axPos val="t"/>
        <c:majorGridlines/>
        <c:numFmt formatCode="General" sourceLinked="1"/>
        <c:majorTickMark val="out"/>
        <c:minorTickMark val="none"/>
        <c:tickLblPos val="nextTo"/>
        <c:crossAx val="51960832"/>
        <c:crosses val="autoZero"/>
        <c:crossBetween val="between"/>
      </c:valAx>
    </c:plotArea>
    <c:legend>
      <c:legendPos val="r"/>
      <c:legendEntry>
        <c:idx val="1"/>
        <c:txPr>
          <a:bodyPr/>
          <a:lstStyle/>
          <a:p>
            <a:pPr>
              <a:defRPr sz="1200">
                <a:solidFill>
                  <a:srgbClr val="FF0000"/>
                </a:solidFill>
              </a:defRPr>
            </a:pPr>
            <a:endParaRPr lang="en-US"/>
          </a:p>
        </c:txPr>
      </c:legendEntry>
      <c:layout>
        <c:manualLayout>
          <c:xMode val="edge"/>
          <c:yMode val="edge"/>
          <c:x val="0.7966169154228856"/>
          <c:y val="0.44331994412300674"/>
          <c:w val="0.10388059701492537"/>
          <c:h val="8.8804976725975551E-2"/>
        </c:manualLayout>
      </c:layout>
      <c:overlay val="0"/>
      <c:spPr>
        <a:solidFill>
          <a:schemeClr val="bg1"/>
        </a:solidFill>
        <a:ln>
          <a:solidFill>
            <a:schemeClr val="accent1"/>
          </a:solidFill>
        </a:ln>
      </c:spPr>
      <c:txPr>
        <a:bodyPr/>
        <a:lstStyle/>
        <a:p>
          <a:pPr>
            <a:defRPr sz="1200"/>
          </a:pPr>
          <a:endParaRPr lang="en-US"/>
        </a:p>
      </c:txPr>
    </c:legend>
    <c:plotVisOnly val="1"/>
    <c:dispBlanksAs val="gap"/>
    <c:showDLblsOverMax val="0"/>
  </c:chart>
  <c:printSettings>
    <c:headerFooter/>
    <c:pageMargins b="0.75" l="0.7" r="0.7" t="0.75" header="0.3" footer="0.3"/>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5891044351873379"/>
          <c:y val="0.26399675178724208"/>
          <c:w val="0.78290555098523129"/>
          <c:h val="0.70810922115398556"/>
        </c:manualLayout>
      </c:layout>
      <c:bar3DChart>
        <c:barDir val="bar"/>
        <c:grouping val="stacked"/>
        <c:varyColors val="0"/>
        <c:ser>
          <c:idx val="0"/>
          <c:order val="0"/>
          <c:tx>
            <c:strRef>
              <c:f>'April 2017'!$A$31</c:f>
              <c:strCache>
                <c:ptCount val="1"/>
                <c:pt idx="0">
                  <c:v>Inquiries Received </c:v>
                </c:pt>
              </c:strCache>
            </c:strRef>
          </c:tx>
          <c:spPr>
            <a:solidFill>
              <a:schemeClr val="tx2">
                <a:lumMod val="60000"/>
                <a:lumOff val="40000"/>
              </a:schemeClr>
            </a:solidFill>
            <a:effectLst>
              <a:outerShdw blurRad="50800" dist="50800" dir="5400000" sx="1000" sy="1000" algn="ctr" rotWithShape="0">
                <a:srgbClr val="000000">
                  <a:alpha val="48000"/>
                </a:srgbClr>
              </a:outerShdw>
            </a:effectLst>
          </c:spPr>
          <c:invertIfNegative val="0"/>
          <c:dLbls>
            <c:txPr>
              <a:bodyPr/>
              <a:lstStyle/>
              <a:p>
                <a:pPr>
                  <a:defRPr sz="1200" b="1" i="0" baseline="0"/>
                </a:pPr>
                <a:endParaRPr lang="en-US"/>
              </a:p>
            </c:txPr>
            <c:showLegendKey val="0"/>
            <c:showVal val="1"/>
            <c:showCatName val="0"/>
            <c:showSerName val="0"/>
            <c:showPercent val="0"/>
            <c:showBubbleSize val="0"/>
            <c:showLeaderLines val="0"/>
          </c:dLbls>
          <c:cat>
            <c:strRef>
              <c:f>'April 2017'!$B$30:$S$30</c:f>
              <c:strCache>
                <c:ptCount val="17"/>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Cache>
            </c:strRef>
          </c:cat>
          <c:val>
            <c:numRef>
              <c:f>'April 2017'!$B$31:$S$31</c:f>
              <c:numCache>
                <c:formatCode>General</c:formatCode>
                <c:ptCount val="18"/>
                <c:pt idx="0">
                  <c:v>48</c:v>
                </c:pt>
                <c:pt idx="2">
                  <c:v>117</c:v>
                </c:pt>
                <c:pt idx="4">
                  <c:v>59</c:v>
                </c:pt>
                <c:pt idx="6">
                  <c:v>101</c:v>
                </c:pt>
                <c:pt idx="8">
                  <c:v>129</c:v>
                </c:pt>
                <c:pt idx="10">
                  <c:v>136</c:v>
                </c:pt>
                <c:pt idx="12">
                  <c:v>176</c:v>
                </c:pt>
                <c:pt idx="14">
                  <c:v>100</c:v>
                </c:pt>
                <c:pt idx="15">
                  <c:v>78</c:v>
                </c:pt>
                <c:pt idx="16">
                  <c:v>219</c:v>
                </c:pt>
              </c:numCache>
            </c:numRef>
          </c:val>
        </c:ser>
        <c:ser>
          <c:idx val="2"/>
          <c:order val="1"/>
          <c:tx>
            <c:strRef>
              <c:f>'April 2017'!$A$33</c:f>
              <c:strCache>
                <c:ptCount val="1"/>
                <c:pt idx="0">
                  <c:v>SME involved %</c:v>
                </c:pt>
              </c:strCache>
            </c:strRef>
          </c:tx>
          <c:invertIfNegative val="0"/>
          <c:dLbls>
            <c:dLbl>
              <c:idx val="0"/>
              <c:layout>
                <c:manualLayout>
                  <c:x val="3.2408727677996539E-2"/>
                  <c:y val="7.4118225261682932E-4"/>
                </c:manualLayout>
              </c:layout>
              <c:showLegendKey val="0"/>
              <c:showVal val="1"/>
              <c:showCatName val="0"/>
              <c:showSerName val="0"/>
              <c:showPercent val="0"/>
              <c:showBubbleSize val="0"/>
            </c:dLbl>
            <c:dLbl>
              <c:idx val="2"/>
              <c:layout>
                <c:manualLayout>
                  <c:x val="2.4675568542335418E-2"/>
                  <c:y val="6.2741161343765738E-7"/>
                </c:manualLayout>
              </c:layout>
              <c:showLegendKey val="0"/>
              <c:showVal val="1"/>
              <c:showCatName val="0"/>
              <c:showSerName val="0"/>
              <c:showPercent val="0"/>
              <c:showBubbleSize val="0"/>
            </c:dLbl>
            <c:dLbl>
              <c:idx val="4"/>
              <c:layout>
                <c:manualLayout>
                  <c:x val="1.5051741844059609E-2"/>
                  <c:y val="4.3927563447874455E-7"/>
                </c:manualLayout>
              </c:layout>
              <c:showLegendKey val="0"/>
              <c:showVal val="1"/>
              <c:showCatName val="0"/>
              <c:showSerName val="0"/>
              <c:showPercent val="0"/>
              <c:showBubbleSize val="0"/>
            </c:dLbl>
            <c:dLbl>
              <c:idx val="6"/>
              <c:layout>
                <c:manualLayout>
                  <c:x val="2.5086236406766015E-2"/>
                  <c:y val="0"/>
                </c:manualLayout>
              </c:layout>
              <c:showLegendKey val="0"/>
              <c:showVal val="1"/>
              <c:showCatName val="0"/>
              <c:showSerName val="0"/>
              <c:showPercent val="0"/>
              <c:showBubbleSize val="0"/>
            </c:dLbl>
            <c:dLbl>
              <c:idx val="8"/>
              <c:layout>
                <c:manualLayout>
                  <c:x val="2.2577612766089415E-2"/>
                  <c:y val="0"/>
                </c:manualLayout>
              </c:layout>
              <c:showLegendKey val="0"/>
              <c:showVal val="1"/>
              <c:showCatName val="0"/>
              <c:showSerName val="0"/>
              <c:showPercent val="0"/>
              <c:showBubbleSize val="0"/>
            </c:dLbl>
            <c:dLbl>
              <c:idx val="10"/>
              <c:layout>
                <c:manualLayout>
                  <c:x val="2.3831924586427713E-2"/>
                  <c:y val="5.5790201956972948E-3"/>
                </c:manualLayout>
              </c:layout>
              <c:showLegendKey val="0"/>
              <c:showVal val="1"/>
              <c:showCatName val="0"/>
              <c:showSerName val="0"/>
              <c:showPercent val="0"/>
              <c:showBubbleSize val="0"/>
            </c:dLbl>
            <c:dLbl>
              <c:idx val="12"/>
              <c:layout>
                <c:manualLayout>
                  <c:x val="3.1617345780037977E-2"/>
                  <c:y val="2.6568790454977987E-3"/>
                </c:manualLayout>
              </c:layout>
              <c:showLegendKey val="0"/>
              <c:showVal val="1"/>
              <c:showCatName val="0"/>
              <c:showSerName val="0"/>
              <c:showPercent val="0"/>
              <c:showBubbleSize val="0"/>
            </c:dLbl>
            <c:dLbl>
              <c:idx val="14"/>
              <c:layout>
                <c:manualLayout>
                  <c:x val="3.637504278981072E-2"/>
                  <c:y val="0"/>
                </c:manualLayout>
              </c:layout>
              <c:showLegendKey val="0"/>
              <c:showVal val="1"/>
              <c:showCatName val="0"/>
              <c:showSerName val="0"/>
              <c:showPercent val="0"/>
              <c:showBubbleSize val="0"/>
            </c:dLbl>
            <c:dLbl>
              <c:idx val="15"/>
              <c:layout>
                <c:manualLayout>
                  <c:x val="2.2577612766089415E-2"/>
                  <c:y val="1.0227682871714806E-16"/>
                </c:manualLayout>
              </c:layout>
              <c:showLegendKey val="0"/>
              <c:showVal val="1"/>
              <c:showCatName val="0"/>
              <c:showSerName val="0"/>
              <c:showPercent val="0"/>
              <c:showBubbleSize val="0"/>
            </c:dLbl>
            <c:dLbl>
              <c:idx val="16"/>
              <c:layout>
                <c:manualLayout>
                  <c:x val="2.1323300945751113E-2"/>
                  <c:y val="2.7896199167571651E-3"/>
                </c:manualLayout>
              </c:layout>
              <c:showLegendKey val="0"/>
              <c:showVal val="1"/>
              <c:showCatName val="0"/>
              <c:showSerName val="0"/>
              <c:showPercent val="0"/>
              <c:showBubbleSize val="0"/>
            </c:dLbl>
            <c:txPr>
              <a:bodyPr/>
              <a:lstStyle/>
              <a:p>
                <a:pPr>
                  <a:defRPr sz="1200" b="1" baseline="0">
                    <a:solidFill>
                      <a:srgbClr val="FF0000"/>
                    </a:solidFill>
                  </a:defRPr>
                </a:pPr>
                <a:endParaRPr lang="en-US"/>
              </a:p>
            </c:txPr>
            <c:showLegendKey val="0"/>
            <c:showVal val="1"/>
            <c:showCatName val="0"/>
            <c:showSerName val="0"/>
            <c:showPercent val="0"/>
            <c:showBubbleSize val="0"/>
            <c:showLeaderLines val="0"/>
          </c:dLbls>
          <c:cat>
            <c:strRef>
              <c:f>'April 2017'!$B$30:$S$30</c:f>
              <c:strCache>
                <c:ptCount val="17"/>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Cache>
            </c:strRef>
          </c:cat>
          <c:val>
            <c:numRef>
              <c:f>'April 2017'!$B$33:$S$33</c:f>
              <c:numCache>
                <c:formatCode>General</c:formatCode>
                <c:ptCount val="18"/>
                <c:pt idx="0" formatCode="0%">
                  <c:v>0.22916666666666666</c:v>
                </c:pt>
                <c:pt idx="2" formatCode="0%">
                  <c:v>9.4017094017094016E-2</c:v>
                </c:pt>
                <c:pt idx="4" formatCode="0%">
                  <c:v>1.6949152542372881E-2</c:v>
                </c:pt>
                <c:pt idx="6" formatCode="0%">
                  <c:v>0.13861386138613863</c:v>
                </c:pt>
                <c:pt idx="8" formatCode="0%">
                  <c:v>6.2015503875968991E-2</c:v>
                </c:pt>
                <c:pt idx="10" formatCode="0%">
                  <c:v>0.16911764705882354</c:v>
                </c:pt>
                <c:pt idx="12" formatCode="0%">
                  <c:v>0.11931818181818182</c:v>
                </c:pt>
                <c:pt idx="14" formatCode="0%">
                  <c:v>0</c:v>
                </c:pt>
                <c:pt idx="15" formatCode="0%">
                  <c:v>0</c:v>
                </c:pt>
                <c:pt idx="16" formatCode="0%">
                  <c:v>0</c:v>
                </c:pt>
              </c:numCache>
            </c:numRef>
          </c:val>
        </c:ser>
        <c:dLbls>
          <c:showLegendKey val="0"/>
          <c:showVal val="0"/>
          <c:showCatName val="0"/>
          <c:showSerName val="0"/>
          <c:showPercent val="0"/>
          <c:showBubbleSize val="0"/>
        </c:dLbls>
        <c:gapWidth val="115"/>
        <c:gapDepth val="0"/>
        <c:shape val="box"/>
        <c:axId val="52035584"/>
        <c:axId val="52037120"/>
        <c:axId val="0"/>
      </c:bar3DChart>
      <c:catAx>
        <c:axId val="52035584"/>
        <c:scaling>
          <c:orientation val="maxMin"/>
        </c:scaling>
        <c:delete val="0"/>
        <c:axPos val="l"/>
        <c:majorTickMark val="out"/>
        <c:minorTickMark val="none"/>
        <c:tickLblPos val="nextTo"/>
        <c:txPr>
          <a:bodyPr/>
          <a:lstStyle/>
          <a:p>
            <a:pPr>
              <a:defRPr b="1">
                <a:solidFill>
                  <a:schemeClr val="tx2"/>
                </a:solidFill>
              </a:defRPr>
            </a:pPr>
            <a:endParaRPr lang="en-US"/>
          </a:p>
        </c:txPr>
        <c:crossAx val="52037120"/>
        <c:crosses val="autoZero"/>
        <c:auto val="1"/>
        <c:lblAlgn val="ctr"/>
        <c:lblOffset val="100"/>
        <c:noMultiLvlLbl val="0"/>
      </c:catAx>
      <c:valAx>
        <c:axId val="52037120"/>
        <c:scaling>
          <c:orientation val="minMax"/>
        </c:scaling>
        <c:delete val="0"/>
        <c:axPos val="t"/>
        <c:majorGridlines/>
        <c:numFmt formatCode="General" sourceLinked="1"/>
        <c:majorTickMark val="out"/>
        <c:minorTickMark val="none"/>
        <c:tickLblPos val="nextTo"/>
        <c:crossAx val="52035584"/>
        <c:crosses val="autoZero"/>
        <c:crossBetween val="between"/>
      </c:valAx>
    </c:plotArea>
    <c:legend>
      <c:legendPos val="r"/>
      <c:legendEntry>
        <c:idx val="1"/>
        <c:txPr>
          <a:bodyPr/>
          <a:lstStyle/>
          <a:p>
            <a:pPr>
              <a:defRPr sz="1200">
                <a:solidFill>
                  <a:srgbClr val="FF0000"/>
                </a:solidFill>
              </a:defRPr>
            </a:pPr>
            <a:endParaRPr lang="en-US"/>
          </a:p>
        </c:txPr>
      </c:legendEntry>
      <c:layout>
        <c:manualLayout>
          <c:xMode val="edge"/>
          <c:yMode val="edge"/>
          <c:x val="0.7966169154228856"/>
          <c:y val="0.44331994412300674"/>
          <c:w val="0.10388059701492537"/>
          <c:h val="8.8804976725975551E-2"/>
        </c:manualLayout>
      </c:layout>
      <c:overlay val="0"/>
      <c:spPr>
        <a:solidFill>
          <a:schemeClr val="bg1"/>
        </a:solidFill>
        <a:ln>
          <a:solidFill>
            <a:schemeClr val="accent1"/>
          </a:solidFill>
        </a:ln>
      </c:spPr>
      <c:txPr>
        <a:bodyPr/>
        <a:lstStyle/>
        <a:p>
          <a:pPr>
            <a:defRPr sz="1200"/>
          </a:pPr>
          <a:endParaRPr lang="en-US"/>
        </a:p>
      </c:txPr>
    </c:legend>
    <c:plotVisOnly val="1"/>
    <c:dispBlanksAs val="gap"/>
    <c:showDLblsOverMax val="0"/>
  </c:chart>
  <c:printSettings>
    <c:headerFooter/>
    <c:pageMargins b="0.75" l="0.7" r="0.7" t="0.75" header="0.3" footer="0.3"/>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5891044351873379"/>
          <c:y val="0.26399675178724208"/>
          <c:w val="0.78290555098523129"/>
          <c:h val="0.70810922115398556"/>
        </c:manualLayout>
      </c:layout>
      <c:bar3DChart>
        <c:barDir val="bar"/>
        <c:grouping val="stacked"/>
        <c:varyColors val="0"/>
        <c:ser>
          <c:idx val="0"/>
          <c:order val="0"/>
          <c:tx>
            <c:strRef>
              <c:f>'May 2017'!$A$33</c:f>
              <c:strCache>
                <c:ptCount val="1"/>
                <c:pt idx="0">
                  <c:v>Inquiries Received </c:v>
                </c:pt>
              </c:strCache>
            </c:strRef>
          </c:tx>
          <c:spPr>
            <a:solidFill>
              <a:schemeClr val="tx2">
                <a:lumMod val="60000"/>
                <a:lumOff val="40000"/>
              </a:schemeClr>
            </a:solidFill>
            <a:effectLst>
              <a:outerShdw blurRad="50800" dist="50800" dir="5400000" sx="1000" sy="1000" algn="ctr" rotWithShape="0">
                <a:srgbClr val="000000">
                  <a:alpha val="48000"/>
                </a:srgbClr>
              </a:outerShdw>
            </a:effectLst>
          </c:spPr>
          <c:invertIfNegative val="0"/>
          <c:dLbls>
            <c:txPr>
              <a:bodyPr/>
              <a:lstStyle/>
              <a:p>
                <a:pPr>
                  <a:defRPr sz="1200" b="1" i="0" baseline="0"/>
                </a:pPr>
                <a:endParaRPr lang="en-US"/>
              </a:p>
            </c:txPr>
            <c:showLegendKey val="0"/>
            <c:showVal val="1"/>
            <c:showCatName val="0"/>
            <c:showSerName val="0"/>
            <c:showPercent val="0"/>
            <c:showBubbleSize val="0"/>
            <c:showLeaderLines val="0"/>
          </c:dLbls>
          <c:cat>
            <c:strRef>
              <c:f>'May 2017'!$B$32:$S$32</c:f>
              <c:strCache>
                <c:ptCount val="17"/>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Cache>
            </c:strRef>
          </c:cat>
          <c:val>
            <c:numRef>
              <c:f>'May 2017'!$B$33:$S$33</c:f>
              <c:numCache>
                <c:formatCode>General</c:formatCode>
                <c:ptCount val="18"/>
                <c:pt idx="0">
                  <c:v>40</c:v>
                </c:pt>
                <c:pt idx="2">
                  <c:v>160</c:v>
                </c:pt>
                <c:pt idx="4">
                  <c:v>54</c:v>
                </c:pt>
                <c:pt idx="6">
                  <c:v>144</c:v>
                </c:pt>
                <c:pt idx="8">
                  <c:v>108</c:v>
                </c:pt>
                <c:pt idx="10">
                  <c:v>135</c:v>
                </c:pt>
                <c:pt idx="12">
                  <c:v>193</c:v>
                </c:pt>
                <c:pt idx="14">
                  <c:v>72</c:v>
                </c:pt>
                <c:pt idx="15">
                  <c:v>106</c:v>
                </c:pt>
                <c:pt idx="16">
                  <c:v>246</c:v>
                </c:pt>
              </c:numCache>
            </c:numRef>
          </c:val>
        </c:ser>
        <c:ser>
          <c:idx val="2"/>
          <c:order val="1"/>
          <c:tx>
            <c:strRef>
              <c:f>'May 2017'!$A$35</c:f>
              <c:strCache>
                <c:ptCount val="1"/>
                <c:pt idx="0">
                  <c:v>SME involved %</c:v>
                </c:pt>
              </c:strCache>
            </c:strRef>
          </c:tx>
          <c:invertIfNegative val="0"/>
          <c:dLbls>
            <c:dLbl>
              <c:idx val="0"/>
              <c:layout>
                <c:manualLayout>
                  <c:x val="3.2408727677996539E-2"/>
                  <c:y val="7.4118225261682932E-4"/>
                </c:manualLayout>
              </c:layout>
              <c:showLegendKey val="0"/>
              <c:showVal val="1"/>
              <c:showCatName val="0"/>
              <c:showSerName val="0"/>
              <c:showPercent val="0"/>
              <c:showBubbleSize val="0"/>
            </c:dLbl>
            <c:dLbl>
              <c:idx val="2"/>
              <c:layout>
                <c:manualLayout>
                  <c:x val="2.4675568542335418E-2"/>
                  <c:y val="6.2741161343765738E-7"/>
                </c:manualLayout>
              </c:layout>
              <c:showLegendKey val="0"/>
              <c:showVal val="1"/>
              <c:showCatName val="0"/>
              <c:showSerName val="0"/>
              <c:showPercent val="0"/>
              <c:showBubbleSize val="0"/>
            </c:dLbl>
            <c:dLbl>
              <c:idx val="4"/>
              <c:layout>
                <c:manualLayout>
                  <c:x val="1.5051741844059609E-2"/>
                  <c:y val="4.3927563447874455E-7"/>
                </c:manualLayout>
              </c:layout>
              <c:showLegendKey val="0"/>
              <c:showVal val="1"/>
              <c:showCatName val="0"/>
              <c:showSerName val="0"/>
              <c:showPercent val="0"/>
              <c:showBubbleSize val="0"/>
            </c:dLbl>
            <c:dLbl>
              <c:idx val="6"/>
              <c:layout>
                <c:manualLayout>
                  <c:x val="2.5086236406766015E-2"/>
                  <c:y val="0"/>
                </c:manualLayout>
              </c:layout>
              <c:showLegendKey val="0"/>
              <c:showVal val="1"/>
              <c:showCatName val="0"/>
              <c:showSerName val="0"/>
              <c:showPercent val="0"/>
              <c:showBubbleSize val="0"/>
            </c:dLbl>
            <c:dLbl>
              <c:idx val="8"/>
              <c:layout>
                <c:manualLayout>
                  <c:x val="2.2577612766089415E-2"/>
                  <c:y val="0"/>
                </c:manualLayout>
              </c:layout>
              <c:showLegendKey val="0"/>
              <c:showVal val="1"/>
              <c:showCatName val="0"/>
              <c:showSerName val="0"/>
              <c:showPercent val="0"/>
              <c:showBubbleSize val="0"/>
            </c:dLbl>
            <c:dLbl>
              <c:idx val="10"/>
              <c:layout>
                <c:manualLayout>
                  <c:x val="2.3831924586427713E-2"/>
                  <c:y val="5.5790201956972948E-3"/>
                </c:manualLayout>
              </c:layout>
              <c:showLegendKey val="0"/>
              <c:showVal val="1"/>
              <c:showCatName val="0"/>
              <c:showSerName val="0"/>
              <c:showPercent val="0"/>
              <c:showBubbleSize val="0"/>
            </c:dLbl>
            <c:dLbl>
              <c:idx val="12"/>
              <c:layout>
                <c:manualLayout>
                  <c:x val="3.1617345780037977E-2"/>
                  <c:y val="2.6568790454977987E-3"/>
                </c:manualLayout>
              </c:layout>
              <c:showLegendKey val="0"/>
              <c:showVal val="1"/>
              <c:showCatName val="0"/>
              <c:showSerName val="0"/>
              <c:showPercent val="0"/>
              <c:showBubbleSize val="0"/>
            </c:dLbl>
            <c:dLbl>
              <c:idx val="14"/>
              <c:layout>
                <c:manualLayout>
                  <c:x val="3.637504278981072E-2"/>
                  <c:y val="0"/>
                </c:manualLayout>
              </c:layout>
              <c:showLegendKey val="0"/>
              <c:showVal val="1"/>
              <c:showCatName val="0"/>
              <c:showSerName val="0"/>
              <c:showPercent val="0"/>
              <c:showBubbleSize val="0"/>
            </c:dLbl>
            <c:dLbl>
              <c:idx val="15"/>
              <c:layout>
                <c:manualLayout>
                  <c:x val="2.2577612766089415E-2"/>
                  <c:y val="1.0227682871714806E-16"/>
                </c:manualLayout>
              </c:layout>
              <c:showLegendKey val="0"/>
              <c:showVal val="1"/>
              <c:showCatName val="0"/>
              <c:showSerName val="0"/>
              <c:showPercent val="0"/>
              <c:showBubbleSize val="0"/>
            </c:dLbl>
            <c:dLbl>
              <c:idx val="16"/>
              <c:layout>
                <c:manualLayout>
                  <c:x val="2.1323300945751113E-2"/>
                  <c:y val="2.7896199167571651E-3"/>
                </c:manualLayout>
              </c:layout>
              <c:showLegendKey val="0"/>
              <c:showVal val="1"/>
              <c:showCatName val="0"/>
              <c:showSerName val="0"/>
              <c:showPercent val="0"/>
              <c:showBubbleSize val="0"/>
            </c:dLbl>
            <c:txPr>
              <a:bodyPr/>
              <a:lstStyle/>
              <a:p>
                <a:pPr>
                  <a:defRPr sz="1200" b="1" baseline="0">
                    <a:solidFill>
                      <a:srgbClr val="FF0000"/>
                    </a:solidFill>
                  </a:defRPr>
                </a:pPr>
                <a:endParaRPr lang="en-US"/>
              </a:p>
            </c:txPr>
            <c:showLegendKey val="0"/>
            <c:showVal val="1"/>
            <c:showCatName val="0"/>
            <c:showSerName val="0"/>
            <c:showPercent val="0"/>
            <c:showBubbleSize val="0"/>
            <c:showLeaderLines val="0"/>
          </c:dLbls>
          <c:cat>
            <c:strRef>
              <c:f>'May 2017'!$B$32:$S$32</c:f>
              <c:strCache>
                <c:ptCount val="17"/>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Cache>
            </c:strRef>
          </c:cat>
          <c:val>
            <c:numRef>
              <c:f>'May 2017'!$B$35:$S$35</c:f>
              <c:numCache>
                <c:formatCode>General</c:formatCode>
                <c:ptCount val="18"/>
                <c:pt idx="0" formatCode="0%">
                  <c:v>0.22500000000000001</c:v>
                </c:pt>
                <c:pt idx="2" formatCode="0%">
                  <c:v>0.1125</c:v>
                </c:pt>
                <c:pt idx="4" formatCode="0%">
                  <c:v>1.8518518518518517E-2</c:v>
                </c:pt>
                <c:pt idx="6" formatCode="0%">
                  <c:v>0.21527777777777779</c:v>
                </c:pt>
                <c:pt idx="8" formatCode="0%">
                  <c:v>1.8518518518518517E-2</c:v>
                </c:pt>
                <c:pt idx="10" formatCode="0%">
                  <c:v>0.14074074074074075</c:v>
                </c:pt>
                <c:pt idx="12" formatCode="0%">
                  <c:v>0.26424870466321243</c:v>
                </c:pt>
                <c:pt idx="14" formatCode="0%">
                  <c:v>0</c:v>
                </c:pt>
                <c:pt idx="15" formatCode="0%">
                  <c:v>0</c:v>
                </c:pt>
                <c:pt idx="16" formatCode="0%">
                  <c:v>0</c:v>
                </c:pt>
              </c:numCache>
            </c:numRef>
          </c:val>
        </c:ser>
        <c:dLbls>
          <c:showLegendKey val="0"/>
          <c:showVal val="0"/>
          <c:showCatName val="0"/>
          <c:showSerName val="0"/>
          <c:showPercent val="0"/>
          <c:showBubbleSize val="0"/>
        </c:dLbls>
        <c:gapWidth val="115"/>
        <c:gapDepth val="0"/>
        <c:shape val="box"/>
        <c:axId val="56908032"/>
        <c:axId val="56930304"/>
        <c:axId val="0"/>
      </c:bar3DChart>
      <c:catAx>
        <c:axId val="56908032"/>
        <c:scaling>
          <c:orientation val="maxMin"/>
        </c:scaling>
        <c:delete val="0"/>
        <c:axPos val="l"/>
        <c:majorTickMark val="out"/>
        <c:minorTickMark val="none"/>
        <c:tickLblPos val="nextTo"/>
        <c:txPr>
          <a:bodyPr/>
          <a:lstStyle/>
          <a:p>
            <a:pPr>
              <a:defRPr b="1">
                <a:solidFill>
                  <a:schemeClr val="tx2"/>
                </a:solidFill>
              </a:defRPr>
            </a:pPr>
            <a:endParaRPr lang="en-US"/>
          </a:p>
        </c:txPr>
        <c:crossAx val="56930304"/>
        <c:crosses val="autoZero"/>
        <c:auto val="1"/>
        <c:lblAlgn val="ctr"/>
        <c:lblOffset val="100"/>
        <c:noMultiLvlLbl val="0"/>
      </c:catAx>
      <c:valAx>
        <c:axId val="56930304"/>
        <c:scaling>
          <c:orientation val="minMax"/>
        </c:scaling>
        <c:delete val="0"/>
        <c:axPos val="t"/>
        <c:majorGridlines/>
        <c:numFmt formatCode="General" sourceLinked="1"/>
        <c:majorTickMark val="out"/>
        <c:minorTickMark val="none"/>
        <c:tickLblPos val="nextTo"/>
        <c:crossAx val="56908032"/>
        <c:crosses val="autoZero"/>
        <c:crossBetween val="between"/>
      </c:valAx>
    </c:plotArea>
    <c:legend>
      <c:legendPos val="r"/>
      <c:legendEntry>
        <c:idx val="1"/>
        <c:txPr>
          <a:bodyPr/>
          <a:lstStyle/>
          <a:p>
            <a:pPr>
              <a:defRPr sz="1200">
                <a:solidFill>
                  <a:srgbClr val="FF0000"/>
                </a:solidFill>
              </a:defRPr>
            </a:pPr>
            <a:endParaRPr lang="en-US"/>
          </a:p>
        </c:txPr>
      </c:legendEntry>
      <c:layout>
        <c:manualLayout>
          <c:xMode val="edge"/>
          <c:yMode val="edge"/>
          <c:x val="0.7966169154228856"/>
          <c:y val="0.44331994412300674"/>
          <c:w val="0.10388059701492537"/>
          <c:h val="8.8804976725975551E-2"/>
        </c:manualLayout>
      </c:layout>
      <c:overlay val="0"/>
      <c:spPr>
        <a:solidFill>
          <a:schemeClr val="bg1"/>
        </a:solidFill>
        <a:ln>
          <a:solidFill>
            <a:schemeClr val="accent1"/>
          </a:solidFill>
        </a:ln>
      </c:spPr>
      <c:txPr>
        <a:bodyPr/>
        <a:lstStyle/>
        <a:p>
          <a:pPr>
            <a:defRPr sz="1200"/>
          </a:pPr>
          <a:endParaRPr lang="en-US"/>
        </a:p>
      </c:txPr>
    </c:legend>
    <c:plotVisOnly val="1"/>
    <c:dispBlanksAs val="gap"/>
    <c:showDLblsOverMax val="0"/>
  </c:chart>
  <c:printSettings>
    <c:headerFooter/>
    <c:pageMargins b="0.75" l="0.7" r="0.7" t="0.75" header="0.3" footer="0.3"/>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5891044351873379"/>
          <c:y val="0.26399675178724208"/>
          <c:w val="0.78290555098523129"/>
          <c:h val="0.70810922115398556"/>
        </c:manualLayout>
      </c:layout>
      <c:bar3DChart>
        <c:barDir val="bar"/>
        <c:grouping val="stacked"/>
        <c:varyColors val="0"/>
        <c:ser>
          <c:idx val="0"/>
          <c:order val="0"/>
          <c:tx>
            <c:strRef>
              <c:f>'June 2017'!$A$27</c:f>
              <c:strCache>
                <c:ptCount val="1"/>
                <c:pt idx="0">
                  <c:v>Inquiries Received </c:v>
                </c:pt>
              </c:strCache>
            </c:strRef>
          </c:tx>
          <c:spPr>
            <a:solidFill>
              <a:schemeClr val="tx2">
                <a:lumMod val="60000"/>
                <a:lumOff val="40000"/>
              </a:schemeClr>
            </a:solidFill>
            <a:effectLst>
              <a:outerShdw blurRad="50800" dist="50800" dir="5400000" sx="1000" sy="1000" algn="ctr" rotWithShape="0">
                <a:srgbClr val="000000">
                  <a:alpha val="48000"/>
                </a:srgbClr>
              </a:outerShdw>
            </a:effectLst>
          </c:spPr>
          <c:invertIfNegative val="0"/>
          <c:dLbls>
            <c:txPr>
              <a:bodyPr/>
              <a:lstStyle/>
              <a:p>
                <a:pPr>
                  <a:defRPr sz="1200" b="1" i="0" baseline="0"/>
                </a:pPr>
                <a:endParaRPr lang="en-US"/>
              </a:p>
            </c:txPr>
            <c:showLegendKey val="0"/>
            <c:showVal val="1"/>
            <c:showCatName val="0"/>
            <c:showSerName val="0"/>
            <c:showPercent val="0"/>
            <c:showBubbleSize val="0"/>
            <c:showLeaderLines val="0"/>
          </c:dLbls>
          <c:cat>
            <c:strRef>
              <c:f>'June 2017'!$B$26:$S$26</c:f>
              <c:strCache>
                <c:ptCount val="17"/>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Cache>
            </c:strRef>
          </c:cat>
          <c:val>
            <c:numRef>
              <c:f>'June 2017'!$B$27:$S$27</c:f>
              <c:numCache>
                <c:formatCode>General</c:formatCode>
                <c:ptCount val="18"/>
                <c:pt idx="0">
                  <c:v>42</c:v>
                </c:pt>
                <c:pt idx="2">
                  <c:v>335</c:v>
                </c:pt>
                <c:pt idx="4">
                  <c:v>61</c:v>
                </c:pt>
                <c:pt idx="6">
                  <c:v>133</c:v>
                </c:pt>
                <c:pt idx="8">
                  <c:v>123</c:v>
                </c:pt>
                <c:pt idx="10">
                  <c:v>103</c:v>
                </c:pt>
                <c:pt idx="12">
                  <c:v>202</c:v>
                </c:pt>
                <c:pt idx="14">
                  <c:v>79</c:v>
                </c:pt>
                <c:pt idx="15">
                  <c:v>94</c:v>
                </c:pt>
                <c:pt idx="16">
                  <c:v>258</c:v>
                </c:pt>
              </c:numCache>
            </c:numRef>
          </c:val>
        </c:ser>
        <c:ser>
          <c:idx val="2"/>
          <c:order val="1"/>
          <c:tx>
            <c:strRef>
              <c:f>'June 2017'!$A$29</c:f>
              <c:strCache>
                <c:ptCount val="1"/>
                <c:pt idx="0">
                  <c:v>SME involved %</c:v>
                </c:pt>
              </c:strCache>
            </c:strRef>
          </c:tx>
          <c:invertIfNegative val="0"/>
          <c:dLbls>
            <c:dLbl>
              <c:idx val="0"/>
              <c:layout>
                <c:manualLayout>
                  <c:x val="3.2408727677996539E-2"/>
                  <c:y val="7.4118225261682932E-4"/>
                </c:manualLayout>
              </c:layout>
              <c:showLegendKey val="0"/>
              <c:showVal val="1"/>
              <c:showCatName val="0"/>
              <c:showSerName val="0"/>
              <c:showPercent val="0"/>
              <c:showBubbleSize val="0"/>
            </c:dLbl>
            <c:dLbl>
              <c:idx val="2"/>
              <c:layout>
                <c:manualLayout>
                  <c:x val="2.4675568542335418E-2"/>
                  <c:y val="6.2741161343765738E-7"/>
                </c:manualLayout>
              </c:layout>
              <c:showLegendKey val="0"/>
              <c:showVal val="1"/>
              <c:showCatName val="0"/>
              <c:showSerName val="0"/>
              <c:showPercent val="0"/>
              <c:showBubbleSize val="0"/>
            </c:dLbl>
            <c:dLbl>
              <c:idx val="4"/>
              <c:layout>
                <c:manualLayout>
                  <c:x val="1.5051741844059609E-2"/>
                  <c:y val="4.3927563447874455E-7"/>
                </c:manualLayout>
              </c:layout>
              <c:showLegendKey val="0"/>
              <c:showVal val="1"/>
              <c:showCatName val="0"/>
              <c:showSerName val="0"/>
              <c:showPercent val="0"/>
              <c:showBubbleSize val="0"/>
            </c:dLbl>
            <c:dLbl>
              <c:idx val="6"/>
              <c:layout>
                <c:manualLayout>
                  <c:x val="2.5086236406766015E-2"/>
                  <c:y val="0"/>
                </c:manualLayout>
              </c:layout>
              <c:showLegendKey val="0"/>
              <c:showVal val="1"/>
              <c:showCatName val="0"/>
              <c:showSerName val="0"/>
              <c:showPercent val="0"/>
              <c:showBubbleSize val="0"/>
            </c:dLbl>
            <c:dLbl>
              <c:idx val="8"/>
              <c:layout>
                <c:manualLayout>
                  <c:x val="2.2577612766089415E-2"/>
                  <c:y val="0"/>
                </c:manualLayout>
              </c:layout>
              <c:showLegendKey val="0"/>
              <c:showVal val="1"/>
              <c:showCatName val="0"/>
              <c:showSerName val="0"/>
              <c:showPercent val="0"/>
              <c:showBubbleSize val="0"/>
            </c:dLbl>
            <c:dLbl>
              <c:idx val="10"/>
              <c:layout>
                <c:manualLayout>
                  <c:x val="2.3831924586427713E-2"/>
                  <c:y val="5.5790201956972948E-3"/>
                </c:manualLayout>
              </c:layout>
              <c:showLegendKey val="0"/>
              <c:showVal val="1"/>
              <c:showCatName val="0"/>
              <c:showSerName val="0"/>
              <c:showPercent val="0"/>
              <c:showBubbleSize val="0"/>
            </c:dLbl>
            <c:dLbl>
              <c:idx val="12"/>
              <c:layout>
                <c:manualLayout>
                  <c:x val="3.1617345780037977E-2"/>
                  <c:y val="2.6568790454977987E-3"/>
                </c:manualLayout>
              </c:layout>
              <c:showLegendKey val="0"/>
              <c:showVal val="1"/>
              <c:showCatName val="0"/>
              <c:showSerName val="0"/>
              <c:showPercent val="0"/>
              <c:showBubbleSize val="0"/>
            </c:dLbl>
            <c:dLbl>
              <c:idx val="14"/>
              <c:layout>
                <c:manualLayout>
                  <c:x val="3.637504278981072E-2"/>
                  <c:y val="0"/>
                </c:manualLayout>
              </c:layout>
              <c:showLegendKey val="0"/>
              <c:showVal val="1"/>
              <c:showCatName val="0"/>
              <c:showSerName val="0"/>
              <c:showPercent val="0"/>
              <c:showBubbleSize val="0"/>
            </c:dLbl>
            <c:dLbl>
              <c:idx val="15"/>
              <c:layout>
                <c:manualLayout>
                  <c:x val="2.2577612766089415E-2"/>
                  <c:y val="1.0227682871714806E-16"/>
                </c:manualLayout>
              </c:layout>
              <c:showLegendKey val="0"/>
              <c:showVal val="1"/>
              <c:showCatName val="0"/>
              <c:showSerName val="0"/>
              <c:showPercent val="0"/>
              <c:showBubbleSize val="0"/>
            </c:dLbl>
            <c:dLbl>
              <c:idx val="16"/>
              <c:layout>
                <c:manualLayout>
                  <c:x val="2.1323300945751113E-2"/>
                  <c:y val="2.7896199167571651E-3"/>
                </c:manualLayout>
              </c:layout>
              <c:showLegendKey val="0"/>
              <c:showVal val="1"/>
              <c:showCatName val="0"/>
              <c:showSerName val="0"/>
              <c:showPercent val="0"/>
              <c:showBubbleSize val="0"/>
            </c:dLbl>
            <c:txPr>
              <a:bodyPr/>
              <a:lstStyle/>
              <a:p>
                <a:pPr>
                  <a:defRPr sz="1200" b="1" baseline="0">
                    <a:solidFill>
                      <a:srgbClr val="FF0000"/>
                    </a:solidFill>
                  </a:defRPr>
                </a:pPr>
                <a:endParaRPr lang="en-US"/>
              </a:p>
            </c:txPr>
            <c:showLegendKey val="0"/>
            <c:showVal val="1"/>
            <c:showCatName val="0"/>
            <c:showSerName val="0"/>
            <c:showPercent val="0"/>
            <c:showBubbleSize val="0"/>
            <c:showLeaderLines val="0"/>
          </c:dLbls>
          <c:cat>
            <c:strRef>
              <c:f>'June 2017'!$B$26:$S$26</c:f>
              <c:strCache>
                <c:ptCount val="17"/>
                <c:pt idx="0">
                  <c:v>Operational Issues</c:v>
                </c:pt>
                <c:pt idx="2">
                  <c:v>Settlement &amp; Finance*</c:v>
                </c:pt>
                <c:pt idx="4">
                  <c:v>LDC Support</c:v>
                </c:pt>
                <c:pt idx="6">
                  <c:v>Market Data</c:v>
                </c:pt>
                <c:pt idx="8">
                  <c:v>Online IESO</c:v>
                </c:pt>
                <c:pt idx="10">
                  <c:v>Tool/System  Support</c:v>
                </c:pt>
                <c:pt idx="12">
                  <c:v>IT 
Trouble-shooting**</c:v>
                </c:pt>
                <c:pt idx="14">
                  <c:v>Internal Support</c:v>
                </c:pt>
                <c:pt idx="15">
                  <c:v>Referrals</c:v>
                </c:pt>
                <c:pt idx="16">
                  <c:v>Misc***</c:v>
                </c:pt>
              </c:strCache>
            </c:strRef>
          </c:cat>
          <c:val>
            <c:numRef>
              <c:f>'June 2017'!$B$29:$S$29</c:f>
              <c:numCache>
                <c:formatCode>General</c:formatCode>
                <c:ptCount val="18"/>
                <c:pt idx="0" formatCode="0%">
                  <c:v>0.16666666666666666</c:v>
                </c:pt>
                <c:pt idx="2" formatCode="0%">
                  <c:v>4.1791044776119404E-2</c:v>
                </c:pt>
                <c:pt idx="4" formatCode="0%">
                  <c:v>1.6393442622950821E-2</c:v>
                </c:pt>
                <c:pt idx="6" formatCode="0%">
                  <c:v>2.2556390977443608E-2</c:v>
                </c:pt>
                <c:pt idx="8" formatCode="0%">
                  <c:v>8.130081300813009E-3</c:v>
                </c:pt>
                <c:pt idx="10" formatCode="0%">
                  <c:v>3.8834951456310676E-2</c:v>
                </c:pt>
                <c:pt idx="12" formatCode="0%">
                  <c:v>2.9702970297029702E-2</c:v>
                </c:pt>
                <c:pt idx="14" formatCode="0%">
                  <c:v>0</c:v>
                </c:pt>
                <c:pt idx="15" formatCode="0%">
                  <c:v>0</c:v>
                </c:pt>
                <c:pt idx="16" formatCode="0%">
                  <c:v>7.7519379844961239E-3</c:v>
                </c:pt>
              </c:numCache>
            </c:numRef>
          </c:val>
        </c:ser>
        <c:dLbls>
          <c:showLegendKey val="0"/>
          <c:showVal val="0"/>
          <c:showCatName val="0"/>
          <c:showSerName val="0"/>
          <c:showPercent val="0"/>
          <c:showBubbleSize val="0"/>
        </c:dLbls>
        <c:gapWidth val="115"/>
        <c:gapDepth val="0"/>
        <c:shape val="box"/>
        <c:axId val="96692864"/>
        <c:axId val="96706944"/>
        <c:axId val="0"/>
      </c:bar3DChart>
      <c:catAx>
        <c:axId val="96692864"/>
        <c:scaling>
          <c:orientation val="maxMin"/>
        </c:scaling>
        <c:delete val="0"/>
        <c:axPos val="l"/>
        <c:majorTickMark val="out"/>
        <c:minorTickMark val="none"/>
        <c:tickLblPos val="nextTo"/>
        <c:txPr>
          <a:bodyPr/>
          <a:lstStyle/>
          <a:p>
            <a:pPr>
              <a:defRPr b="1">
                <a:solidFill>
                  <a:schemeClr val="tx2"/>
                </a:solidFill>
              </a:defRPr>
            </a:pPr>
            <a:endParaRPr lang="en-US"/>
          </a:p>
        </c:txPr>
        <c:crossAx val="96706944"/>
        <c:crosses val="autoZero"/>
        <c:auto val="1"/>
        <c:lblAlgn val="ctr"/>
        <c:lblOffset val="100"/>
        <c:noMultiLvlLbl val="0"/>
      </c:catAx>
      <c:valAx>
        <c:axId val="96706944"/>
        <c:scaling>
          <c:orientation val="minMax"/>
        </c:scaling>
        <c:delete val="0"/>
        <c:axPos val="t"/>
        <c:majorGridlines/>
        <c:numFmt formatCode="General" sourceLinked="1"/>
        <c:majorTickMark val="out"/>
        <c:minorTickMark val="none"/>
        <c:tickLblPos val="nextTo"/>
        <c:crossAx val="96692864"/>
        <c:crosses val="autoZero"/>
        <c:crossBetween val="between"/>
      </c:valAx>
    </c:plotArea>
    <c:legend>
      <c:legendPos val="r"/>
      <c:legendEntry>
        <c:idx val="1"/>
        <c:txPr>
          <a:bodyPr/>
          <a:lstStyle/>
          <a:p>
            <a:pPr>
              <a:defRPr sz="1200">
                <a:solidFill>
                  <a:srgbClr val="FF0000"/>
                </a:solidFill>
              </a:defRPr>
            </a:pPr>
            <a:endParaRPr lang="en-US"/>
          </a:p>
        </c:txPr>
      </c:legendEntry>
      <c:layout>
        <c:manualLayout>
          <c:xMode val="edge"/>
          <c:yMode val="edge"/>
          <c:x val="0.7966169154228856"/>
          <c:y val="0.44331994412300674"/>
          <c:w val="0.10388059701492537"/>
          <c:h val="8.8804976725975551E-2"/>
        </c:manualLayout>
      </c:layout>
      <c:overlay val="0"/>
      <c:spPr>
        <a:solidFill>
          <a:schemeClr val="bg1"/>
        </a:solidFill>
        <a:ln>
          <a:solidFill>
            <a:schemeClr val="accent1"/>
          </a:solidFill>
        </a:ln>
      </c:spPr>
      <c:txPr>
        <a:bodyPr/>
        <a:lstStyle/>
        <a:p>
          <a:pPr>
            <a:defRPr sz="1200"/>
          </a:pPr>
          <a:endParaRPr lang="en-US"/>
        </a:p>
      </c:txPr>
    </c:legend>
    <c:plotVisOnly val="1"/>
    <c:dispBlanksAs val="gap"/>
    <c:showDLblsOverMax val="0"/>
  </c:chart>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95251</xdr:colOff>
      <xdr:row>47</xdr:row>
      <xdr:rowOff>9524</xdr:rowOff>
    </xdr:from>
    <xdr:to>
      <xdr:col>20</xdr:col>
      <xdr:colOff>9526</xdr:colOff>
      <xdr:row>73</xdr:row>
      <xdr:rowOff>9524</xdr:rowOff>
    </xdr:to>
    <xdr:graphicFrame macro="">
      <xdr:nvGraphicFramePr>
        <xdr:cNvPr id="2" name="Chart 1" descr="Inquiries by Category showing proportion that required Subject Matter Expert Support to address/respond to Customer.&#10;&#10;517 Total Enquiries in 15 days in the month with 71 requiring SME Support = 17%" title="Monthly Customer Inquiry Report for February 20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0.07808</cdr:x>
      <cdr:y>0.04812</cdr:y>
    </cdr:from>
    <cdr:to>
      <cdr:x>0.89087</cdr:x>
      <cdr:y>0.18201</cdr:y>
    </cdr:to>
    <cdr:sp macro="" textlink="">
      <cdr:nvSpPr>
        <cdr:cNvPr id="2" name="TextBox 1"/>
        <cdr:cNvSpPr txBox="1"/>
      </cdr:nvSpPr>
      <cdr:spPr>
        <a:xfrm xmlns:a="http://schemas.openxmlformats.org/drawingml/2006/main">
          <a:off x="790574" y="219075"/>
          <a:ext cx="8229600" cy="609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en-CA" sz="1100"/>
        </a:p>
      </cdr:txBody>
    </cdr:sp>
  </cdr:relSizeAnchor>
  <cdr:relSizeAnchor xmlns:cdr="http://schemas.openxmlformats.org/drawingml/2006/chartDrawing">
    <cdr:from>
      <cdr:x>0.17015</cdr:x>
      <cdr:y>0.03766</cdr:y>
    </cdr:from>
    <cdr:to>
      <cdr:x>0.87537</cdr:x>
      <cdr:y>0.23013</cdr:y>
    </cdr:to>
    <cdr:sp macro="" textlink="">
      <cdr:nvSpPr>
        <cdr:cNvPr id="3" name="TextBox 2"/>
        <cdr:cNvSpPr txBox="1"/>
      </cdr:nvSpPr>
      <cdr:spPr>
        <a:xfrm xmlns:a="http://schemas.openxmlformats.org/drawingml/2006/main">
          <a:off x="2171699" y="194780"/>
          <a:ext cx="9001125" cy="995470"/>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square" rtlCol="0"/>
        <a:lstStyle xmlns:a="http://schemas.openxmlformats.org/drawingml/2006/main"/>
        <a:p xmlns:a="http://schemas.openxmlformats.org/drawingml/2006/main">
          <a:pPr algn="ctr"/>
          <a:r>
            <a:rPr lang="en-CA" sz="1600" b="1" u="sng">
              <a:solidFill>
                <a:schemeClr val="tx2"/>
              </a:solidFill>
            </a:rPr>
            <a:t>Monthly Customer Inquiry Chart</a:t>
          </a:r>
          <a:r>
            <a:rPr lang="en-CA" sz="1600" b="1" u="sng" baseline="0">
              <a:solidFill>
                <a:schemeClr val="tx2"/>
              </a:solidFill>
            </a:rPr>
            <a:t> </a:t>
          </a:r>
          <a:r>
            <a:rPr lang="en-CA" sz="1600" b="1" u="sng">
              <a:solidFill>
                <a:schemeClr val="tx2"/>
              </a:solidFill>
            </a:rPr>
            <a:t>for June</a:t>
          </a:r>
          <a:r>
            <a:rPr lang="en-CA" sz="1600" b="1" u="sng" baseline="0">
              <a:solidFill>
                <a:schemeClr val="tx2"/>
              </a:solidFill>
            </a:rPr>
            <a:t> </a:t>
          </a:r>
          <a:r>
            <a:rPr lang="en-CA" sz="1600" b="1" u="sng">
              <a:solidFill>
                <a:schemeClr val="tx2"/>
              </a:solidFill>
            </a:rPr>
            <a:t>2017</a:t>
          </a:r>
        </a:p>
        <a:p xmlns:a="http://schemas.openxmlformats.org/drawingml/2006/main">
          <a:pPr algn="ctr"/>
          <a:endParaRPr lang="en-CA" sz="1100" b="0"/>
        </a:p>
        <a:p xmlns:a="http://schemas.openxmlformats.org/drawingml/2006/main">
          <a:pPr algn="ctr"/>
          <a:r>
            <a:rPr lang="en-CA" sz="1200" b="0">
              <a:solidFill>
                <a:schemeClr val="tx2"/>
              </a:solidFill>
            </a:rPr>
            <a:t>Inquiries by Category showing percentage that required Subject Matter Expert support to address/respond to Customer</a:t>
          </a:r>
        </a:p>
        <a:p xmlns:a="http://schemas.openxmlformats.org/drawingml/2006/main">
          <a:pPr algn="ctr"/>
          <a:r>
            <a:rPr lang="en-CA" sz="1400" b="1">
              <a:solidFill>
                <a:srgbClr val="FF0000"/>
              </a:solidFill>
            </a:rPr>
            <a:t>1430 </a:t>
          </a:r>
          <a:r>
            <a:rPr lang="en-CA" sz="1200" b="1">
              <a:solidFill>
                <a:srgbClr val="FF0000"/>
              </a:solidFill>
            </a:rPr>
            <a:t>Total Inquiries in </a:t>
          </a:r>
          <a:r>
            <a:rPr lang="en-CA" sz="1400" b="1">
              <a:solidFill>
                <a:srgbClr val="FF0000"/>
              </a:solidFill>
            </a:rPr>
            <a:t>22 business</a:t>
          </a:r>
          <a:r>
            <a:rPr lang="en-CA" sz="1400" b="1" baseline="0">
              <a:solidFill>
                <a:srgbClr val="FF0000"/>
              </a:solidFill>
            </a:rPr>
            <a:t> </a:t>
          </a:r>
          <a:r>
            <a:rPr lang="en-CA" sz="1200" b="1">
              <a:solidFill>
                <a:srgbClr val="FF0000"/>
              </a:solidFill>
            </a:rPr>
            <a:t>days in the month with </a:t>
          </a:r>
          <a:r>
            <a:rPr lang="en-CA" sz="1400" b="1">
              <a:solidFill>
                <a:srgbClr val="FF0000"/>
              </a:solidFill>
            </a:rPr>
            <a:t>38</a:t>
          </a:r>
          <a:r>
            <a:rPr lang="en-CA" sz="1400" b="1" baseline="0">
              <a:solidFill>
                <a:srgbClr val="FF0000"/>
              </a:solidFill>
            </a:rPr>
            <a:t> </a:t>
          </a:r>
          <a:r>
            <a:rPr lang="en-CA" sz="1200" b="1">
              <a:solidFill>
                <a:srgbClr val="FF0000"/>
              </a:solidFill>
            </a:rPr>
            <a:t>requiring SME Support </a:t>
          </a:r>
          <a:r>
            <a:rPr lang="en-CA" sz="1200" b="1" baseline="0">
              <a:solidFill>
                <a:srgbClr val="FF0000"/>
              </a:solidFill>
            </a:rPr>
            <a:t> (3</a:t>
          </a:r>
          <a:r>
            <a:rPr lang="en-CA" sz="1200" b="1">
              <a:solidFill>
                <a:srgbClr val="FF0000"/>
              </a:solidFill>
            </a:rPr>
            <a:t>% of the time)</a:t>
          </a:r>
        </a:p>
      </cdr:txBody>
    </cdr:sp>
  </cdr:relSizeAnchor>
</c:userShapes>
</file>

<file path=xl/drawings/drawing2.xml><?xml version="1.0" encoding="utf-8"?>
<c:userShapes xmlns:c="http://schemas.openxmlformats.org/drawingml/2006/chart">
  <cdr:relSizeAnchor xmlns:cdr="http://schemas.openxmlformats.org/drawingml/2006/chartDrawing">
    <cdr:from>
      <cdr:x>0.07808</cdr:x>
      <cdr:y>0.04812</cdr:y>
    </cdr:from>
    <cdr:to>
      <cdr:x>0.89087</cdr:x>
      <cdr:y>0.18201</cdr:y>
    </cdr:to>
    <cdr:sp macro="" textlink="">
      <cdr:nvSpPr>
        <cdr:cNvPr id="2" name="TextBox 1"/>
        <cdr:cNvSpPr txBox="1"/>
      </cdr:nvSpPr>
      <cdr:spPr>
        <a:xfrm xmlns:a="http://schemas.openxmlformats.org/drawingml/2006/main">
          <a:off x="790574" y="219075"/>
          <a:ext cx="8229600" cy="609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en-CA" sz="1100"/>
        </a:p>
      </cdr:txBody>
    </cdr:sp>
  </cdr:relSizeAnchor>
  <cdr:relSizeAnchor xmlns:cdr="http://schemas.openxmlformats.org/drawingml/2006/chartDrawing">
    <cdr:from>
      <cdr:x>0.17015</cdr:x>
      <cdr:y>0.03766</cdr:y>
    </cdr:from>
    <cdr:to>
      <cdr:x>0.87537</cdr:x>
      <cdr:y>0.23013</cdr:y>
    </cdr:to>
    <cdr:sp macro="" textlink="">
      <cdr:nvSpPr>
        <cdr:cNvPr id="3" name="TextBox 2"/>
        <cdr:cNvSpPr txBox="1"/>
      </cdr:nvSpPr>
      <cdr:spPr>
        <a:xfrm xmlns:a="http://schemas.openxmlformats.org/drawingml/2006/main">
          <a:off x="2171699" y="194780"/>
          <a:ext cx="9001125" cy="995470"/>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square" rtlCol="0"/>
        <a:lstStyle xmlns:a="http://schemas.openxmlformats.org/drawingml/2006/main"/>
        <a:p xmlns:a="http://schemas.openxmlformats.org/drawingml/2006/main">
          <a:pPr algn="ctr"/>
          <a:r>
            <a:rPr lang="en-CA" sz="1600" b="1" u="sng">
              <a:solidFill>
                <a:schemeClr val="tx2"/>
              </a:solidFill>
            </a:rPr>
            <a:t>Monthly Customer Inquiry Chart</a:t>
          </a:r>
          <a:r>
            <a:rPr lang="en-CA" sz="1600" b="1" u="sng" baseline="0">
              <a:solidFill>
                <a:schemeClr val="tx2"/>
              </a:solidFill>
            </a:rPr>
            <a:t> </a:t>
          </a:r>
          <a:r>
            <a:rPr lang="en-CA" sz="1600" b="1" u="sng">
              <a:solidFill>
                <a:schemeClr val="tx2"/>
              </a:solidFill>
            </a:rPr>
            <a:t>for February 2017</a:t>
          </a:r>
        </a:p>
        <a:p xmlns:a="http://schemas.openxmlformats.org/drawingml/2006/main">
          <a:pPr algn="ctr"/>
          <a:endParaRPr lang="en-CA" sz="1100" b="0"/>
        </a:p>
        <a:p xmlns:a="http://schemas.openxmlformats.org/drawingml/2006/main">
          <a:pPr algn="ctr"/>
          <a:r>
            <a:rPr lang="en-CA" sz="1100" b="0">
              <a:solidFill>
                <a:schemeClr val="tx2"/>
              </a:solidFill>
            </a:rPr>
            <a:t>Inquiries by Category showing percentage  that required Subject Matter Expert support to address/respond to Customer</a:t>
          </a:r>
        </a:p>
        <a:p xmlns:a="http://schemas.openxmlformats.org/drawingml/2006/main">
          <a:pPr algn="ctr"/>
          <a:r>
            <a:rPr lang="en-CA" sz="1200" b="1">
              <a:solidFill>
                <a:srgbClr val="FF0000"/>
              </a:solidFill>
            </a:rPr>
            <a:t>517 </a:t>
          </a:r>
          <a:r>
            <a:rPr lang="en-CA" sz="1100" b="1">
              <a:solidFill>
                <a:srgbClr val="FF0000"/>
              </a:solidFill>
            </a:rPr>
            <a:t>Total Inquiries in </a:t>
          </a:r>
          <a:r>
            <a:rPr lang="en-CA" sz="1200" b="1">
              <a:solidFill>
                <a:srgbClr val="FF0000"/>
              </a:solidFill>
            </a:rPr>
            <a:t>15 </a:t>
          </a:r>
          <a:r>
            <a:rPr lang="en-CA" sz="1100" b="1">
              <a:solidFill>
                <a:srgbClr val="FF0000"/>
              </a:solidFill>
            </a:rPr>
            <a:t>days in the month with </a:t>
          </a:r>
          <a:r>
            <a:rPr lang="en-CA" sz="1200" b="1">
              <a:solidFill>
                <a:srgbClr val="FF0000"/>
              </a:solidFill>
            </a:rPr>
            <a:t>71 </a:t>
          </a:r>
          <a:r>
            <a:rPr lang="en-CA" sz="1100" b="1">
              <a:solidFill>
                <a:srgbClr val="FF0000"/>
              </a:solidFill>
            </a:rPr>
            <a:t>requiring SME Support = 17%</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95251</xdr:colOff>
      <xdr:row>49</xdr:row>
      <xdr:rowOff>9524</xdr:rowOff>
    </xdr:from>
    <xdr:to>
      <xdr:col>20</xdr:col>
      <xdr:colOff>9526</xdr:colOff>
      <xdr:row>75</xdr:row>
      <xdr:rowOff>9524</xdr:rowOff>
    </xdr:to>
    <xdr:graphicFrame macro="">
      <xdr:nvGraphicFramePr>
        <xdr:cNvPr id="19" name="Chart 18" descr="Inquiries by Category showing proportion that required Subject Matter Expert Support to address/respond to Customer.&#10;&#10;517 Total Enquiries in 15 days in the month with 71 requiring SME Support = 17%" title="Monthly Customer Inquiry Report for February 20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0.07808</cdr:x>
      <cdr:y>0.04812</cdr:y>
    </cdr:from>
    <cdr:to>
      <cdr:x>0.89087</cdr:x>
      <cdr:y>0.18201</cdr:y>
    </cdr:to>
    <cdr:sp macro="" textlink="">
      <cdr:nvSpPr>
        <cdr:cNvPr id="2" name="TextBox 1"/>
        <cdr:cNvSpPr txBox="1"/>
      </cdr:nvSpPr>
      <cdr:spPr>
        <a:xfrm xmlns:a="http://schemas.openxmlformats.org/drawingml/2006/main">
          <a:off x="790574" y="219075"/>
          <a:ext cx="8229600" cy="609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en-CA" sz="1100"/>
        </a:p>
      </cdr:txBody>
    </cdr:sp>
  </cdr:relSizeAnchor>
  <cdr:relSizeAnchor xmlns:cdr="http://schemas.openxmlformats.org/drawingml/2006/chartDrawing">
    <cdr:from>
      <cdr:x>0.17015</cdr:x>
      <cdr:y>0.03766</cdr:y>
    </cdr:from>
    <cdr:to>
      <cdr:x>0.87537</cdr:x>
      <cdr:y>0.23013</cdr:y>
    </cdr:to>
    <cdr:sp macro="" textlink="">
      <cdr:nvSpPr>
        <cdr:cNvPr id="3" name="TextBox 2"/>
        <cdr:cNvSpPr txBox="1"/>
      </cdr:nvSpPr>
      <cdr:spPr>
        <a:xfrm xmlns:a="http://schemas.openxmlformats.org/drawingml/2006/main">
          <a:off x="2171699" y="194780"/>
          <a:ext cx="9001125" cy="995470"/>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square" rtlCol="0"/>
        <a:lstStyle xmlns:a="http://schemas.openxmlformats.org/drawingml/2006/main"/>
        <a:p xmlns:a="http://schemas.openxmlformats.org/drawingml/2006/main">
          <a:pPr algn="ctr"/>
          <a:r>
            <a:rPr lang="en-CA" sz="1600" b="1" u="sng">
              <a:solidFill>
                <a:schemeClr val="tx2"/>
              </a:solidFill>
            </a:rPr>
            <a:t>Monthly Customer Inquiry Chart</a:t>
          </a:r>
          <a:r>
            <a:rPr lang="en-CA" sz="1600" b="1" u="sng" baseline="0">
              <a:solidFill>
                <a:schemeClr val="tx2"/>
              </a:solidFill>
            </a:rPr>
            <a:t> </a:t>
          </a:r>
          <a:r>
            <a:rPr lang="en-CA" sz="1600" b="1" u="sng">
              <a:solidFill>
                <a:schemeClr val="tx2"/>
              </a:solidFill>
            </a:rPr>
            <a:t>for March 2017</a:t>
          </a:r>
        </a:p>
        <a:p xmlns:a="http://schemas.openxmlformats.org/drawingml/2006/main">
          <a:pPr algn="ctr"/>
          <a:endParaRPr lang="en-CA" sz="1100" b="0"/>
        </a:p>
        <a:p xmlns:a="http://schemas.openxmlformats.org/drawingml/2006/main">
          <a:pPr algn="ctr"/>
          <a:r>
            <a:rPr lang="en-CA" sz="1100" b="0">
              <a:solidFill>
                <a:schemeClr val="tx2"/>
              </a:solidFill>
            </a:rPr>
            <a:t>Inquiries by Category showing percentage  that required Subject Matter Expert support to address/respond to Customer</a:t>
          </a:r>
        </a:p>
        <a:p xmlns:a="http://schemas.openxmlformats.org/drawingml/2006/main">
          <a:pPr algn="ctr"/>
          <a:r>
            <a:rPr lang="en-CA" sz="1200" b="1">
              <a:solidFill>
                <a:srgbClr val="FF0000"/>
              </a:solidFill>
            </a:rPr>
            <a:t>1135 </a:t>
          </a:r>
          <a:r>
            <a:rPr lang="en-CA" sz="1100" b="1">
              <a:solidFill>
                <a:srgbClr val="FF0000"/>
              </a:solidFill>
            </a:rPr>
            <a:t>Total Inquiries in </a:t>
          </a:r>
          <a:r>
            <a:rPr lang="en-CA" sz="1200" b="1">
              <a:solidFill>
                <a:srgbClr val="FF0000"/>
              </a:solidFill>
            </a:rPr>
            <a:t>23 business</a:t>
          </a:r>
          <a:r>
            <a:rPr lang="en-CA" sz="1200" b="1" baseline="0">
              <a:solidFill>
                <a:srgbClr val="FF0000"/>
              </a:solidFill>
            </a:rPr>
            <a:t> </a:t>
          </a:r>
          <a:r>
            <a:rPr lang="en-CA" sz="1100" b="1">
              <a:solidFill>
                <a:srgbClr val="FF0000"/>
              </a:solidFill>
            </a:rPr>
            <a:t>days in the month with </a:t>
          </a:r>
          <a:r>
            <a:rPr lang="en-CA" sz="1200" b="1">
              <a:solidFill>
                <a:srgbClr val="FF0000"/>
              </a:solidFill>
            </a:rPr>
            <a:t>115 </a:t>
          </a:r>
          <a:r>
            <a:rPr lang="en-CA" sz="1100" b="1">
              <a:solidFill>
                <a:srgbClr val="FF0000"/>
              </a:solidFill>
            </a:rPr>
            <a:t>requiring SME Support = 14%</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95251</xdr:colOff>
      <xdr:row>49</xdr:row>
      <xdr:rowOff>9524</xdr:rowOff>
    </xdr:from>
    <xdr:to>
      <xdr:col>20</xdr:col>
      <xdr:colOff>9526</xdr:colOff>
      <xdr:row>75</xdr:row>
      <xdr:rowOff>9524</xdr:rowOff>
    </xdr:to>
    <xdr:graphicFrame macro="">
      <xdr:nvGraphicFramePr>
        <xdr:cNvPr id="2" name="Chart 1" descr="Inquiries by Category showing proportion that required Subject Matter Expert Support to address/respond to Customer.&#10;&#10;517 Total Enquiries in 15 days in the month with 71 requiring SME Support = 17%" title="Monthly Customer Inquiry Report for February 20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0.07808</cdr:x>
      <cdr:y>0.04812</cdr:y>
    </cdr:from>
    <cdr:to>
      <cdr:x>0.89087</cdr:x>
      <cdr:y>0.18201</cdr:y>
    </cdr:to>
    <cdr:sp macro="" textlink="">
      <cdr:nvSpPr>
        <cdr:cNvPr id="2" name="TextBox 1"/>
        <cdr:cNvSpPr txBox="1"/>
      </cdr:nvSpPr>
      <cdr:spPr>
        <a:xfrm xmlns:a="http://schemas.openxmlformats.org/drawingml/2006/main">
          <a:off x="790574" y="219075"/>
          <a:ext cx="8229600" cy="609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en-CA" sz="1100"/>
        </a:p>
      </cdr:txBody>
    </cdr:sp>
  </cdr:relSizeAnchor>
  <cdr:relSizeAnchor xmlns:cdr="http://schemas.openxmlformats.org/drawingml/2006/chartDrawing">
    <cdr:from>
      <cdr:x>0.17015</cdr:x>
      <cdr:y>0.03766</cdr:y>
    </cdr:from>
    <cdr:to>
      <cdr:x>0.87537</cdr:x>
      <cdr:y>0.23013</cdr:y>
    </cdr:to>
    <cdr:sp macro="" textlink="">
      <cdr:nvSpPr>
        <cdr:cNvPr id="3" name="TextBox 2"/>
        <cdr:cNvSpPr txBox="1"/>
      </cdr:nvSpPr>
      <cdr:spPr>
        <a:xfrm xmlns:a="http://schemas.openxmlformats.org/drawingml/2006/main">
          <a:off x="2171699" y="194780"/>
          <a:ext cx="9001125" cy="995470"/>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square" rtlCol="0"/>
        <a:lstStyle xmlns:a="http://schemas.openxmlformats.org/drawingml/2006/main"/>
        <a:p xmlns:a="http://schemas.openxmlformats.org/drawingml/2006/main">
          <a:pPr algn="ctr"/>
          <a:r>
            <a:rPr lang="en-CA" sz="1600" b="1" u="sng">
              <a:solidFill>
                <a:schemeClr val="tx2"/>
              </a:solidFill>
            </a:rPr>
            <a:t>Monthly Customer Inquiry Chart</a:t>
          </a:r>
          <a:r>
            <a:rPr lang="en-CA" sz="1600" b="1" u="sng" baseline="0">
              <a:solidFill>
                <a:schemeClr val="tx2"/>
              </a:solidFill>
            </a:rPr>
            <a:t> </a:t>
          </a:r>
          <a:r>
            <a:rPr lang="en-CA" sz="1600" b="1" u="sng">
              <a:solidFill>
                <a:schemeClr val="tx2"/>
              </a:solidFill>
            </a:rPr>
            <a:t>for April 2017</a:t>
          </a:r>
        </a:p>
        <a:p xmlns:a="http://schemas.openxmlformats.org/drawingml/2006/main">
          <a:pPr algn="ctr"/>
          <a:endParaRPr lang="en-CA" sz="1100" b="0"/>
        </a:p>
        <a:p xmlns:a="http://schemas.openxmlformats.org/drawingml/2006/main">
          <a:pPr algn="ctr"/>
          <a:r>
            <a:rPr lang="en-CA" sz="1200" b="0">
              <a:solidFill>
                <a:schemeClr val="tx2"/>
              </a:solidFill>
            </a:rPr>
            <a:t>Inquiries by Category showing percentage that required Subject Matter Expert support to address/respond to Customer</a:t>
          </a:r>
        </a:p>
        <a:p xmlns:a="http://schemas.openxmlformats.org/drawingml/2006/main">
          <a:pPr algn="ctr"/>
          <a:r>
            <a:rPr lang="en-CA" sz="1400" b="1">
              <a:solidFill>
                <a:srgbClr val="FF0000"/>
              </a:solidFill>
            </a:rPr>
            <a:t>1163 </a:t>
          </a:r>
          <a:r>
            <a:rPr lang="en-CA" sz="1200" b="1">
              <a:solidFill>
                <a:srgbClr val="FF0000"/>
              </a:solidFill>
            </a:rPr>
            <a:t>Total Inquiries in </a:t>
          </a:r>
          <a:r>
            <a:rPr lang="en-CA" sz="1400" b="1">
              <a:solidFill>
                <a:srgbClr val="FF0000"/>
              </a:solidFill>
            </a:rPr>
            <a:t>18 business</a:t>
          </a:r>
          <a:r>
            <a:rPr lang="en-CA" sz="1400" b="1" baseline="0">
              <a:solidFill>
                <a:srgbClr val="FF0000"/>
              </a:solidFill>
            </a:rPr>
            <a:t> </a:t>
          </a:r>
          <a:r>
            <a:rPr lang="en-CA" sz="1200" b="1">
              <a:solidFill>
                <a:srgbClr val="FF0000"/>
              </a:solidFill>
            </a:rPr>
            <a:t>days in the month with </a:t>
          </a:r>
          <a:r>
            <a:rPr lang="en-CA" sz="1400" b="1">
              <a:solidFill>
                <a:srgbClr val="FF0000"/>
              </a:solidFill>
            </a:rPr>
            <a:t>89 </a:t>
          </a:r>
          <a:r>
            <a:rPr lang="en-CA" sz="1200" b="1">
              <a:solidFill>
                <a:srgbClr val="FF0000"/>
              </a:solidFill>
            </a:rPr>
            <a:t>requiring SME Support </a:t>
          </a:r>
          <a:r>
            <a:rPr lang="en-CA" sz="1200" b="1" baseline="0">
              <a:solidFill>
                <a:srgbClr val="FF0000"/>
              </a:solidFill>
            </a:rPr>
            <a:t> (</a:t>
          </a:r>
          <a:r>
            <a:rPr lang="en-CA" sz="1200" b="1">
              <a:solidFill>
                <a:srgbClr val="FF0000"/>
              </a:solidFill>
            </a:rPr>
            <a:t>8% of the time)</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95251</xdr:colOff>
      <xdr:row>51</xdr:row>
      <xdr:rowOff>9524</xdr:rowOff>
    </xdr:from>
    <xdr:to>
      <xdr:col>20</xdr:col>
      <xdr:colOff>9526</xdr:colOff>
      <xdr:row>77</xdr:row>
      <xdr:rowOff>9524</xdr:rowOff>
    </xdr:to>
    <xdr:graphicFrame macro="">
      <xdr:nvGraphicFramePr>
        <xdr:cNvPr id="2" name="Chart 1" descr="Inquiries by Category showing proportion that required Subject Matter Expert Support to address/respond to Customer.&#10;&#10;517 Total Enquiries in 15 days in the month with 71 requiring SME Support = 17%" title="Monthly Customer Inquiry Report for February 20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0.07808</cdr:x>
      <cdr:y>0.04812</cdr:y>
    </cdr:from>
    <cdr:to>
      <cdr:x>0.89087</cdr:x>
      <cdr:y>0.18201</cdr:y>
    </cdr:to>
    <cdr:sp macro="" textlink="">
      <cdr:nvSpPr>
        <cdr:cNvPr id="2" name="TextBox 1"/>
        <cdr:cNvSpPr txBox="1"/>
      </cdr:nvSpPr>
      <cdr:spPr>
        <a:xfrm xmlns:a="http://schemas.openxmlformats.org/drawingml/2006/main">
          <a:off x="790574" y="219075"/>
          <a:ext cx="8229600" cy="609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en-CA" sz="1100"/>
        </a:p>
      </cdr:txBody>
    </cdr:sp>
  </cdr:relSizeAnchor>
  <cdr:relSizeAnchor xmlns:cdr="http://schemas.openxmlformats.org/drawingml/2006/chartDrawing">
    <cdr:from>
      <cdr:x>0.17015</cdr:x>
      <cdr:y>0.03766</cdr:y>
    </cdr:from>
    <cdr:to>
      <cdr:x>0.87537</cdr:x>
      <cdr:y>0.23013</cdr:y>
    </cdr:to>
    <cdr:sp macro="" textlink="">
      <cdr:nvSpPr>
        <cdr:cNvPr id="3" name="TextBox 2"/>
        <cdr:cNvSpPr txBox="1"/>
      </cdr:nvSpPr>
      <cdr:spPr>
        <a:xfrm xmlns:a="http://schemas.openxmlformats.org/drawingml/2006/main">
          <a:off x="2171699" y="194780"/>
          <a:ext cx="9001125" cy="995470"/>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square" rtlCol="0"/>
        <a:lstStyle xmlns:a="http://schemas.openxmlformats.org/drawingml/2006/main"/>
        <a:p xmlns:a="http://schemas.openxmlformats.org/drawingml/2006/main">
          <a:pPr algn="ctr"/>
          <a:r>
            <a:rPr lang="en-CA" sz="1600" b="1" u="sng">
              <a:solidFill>
                <a:schemeClr val="tx2"/>
              </a:solidFill>
            </a:rPr>
            <a:t>Monthly Customer Inquiry Chart</a:t>
          </a:r>
          <a:r>
            <a:rPr lang="en-CA" sz="1600" b="1" u="sng" baseline="0">
              <a:solidFill>
                <a:schemeClr val="tx2"/>
              </a:solidFill>
            </a:rPr>
            <a:t> </a:t>
          </a:r>
          <a:r>
            <a:rPr lang="en-CA" sz="1600" b="1" u="sng">
              <a:solidFill>
                <a:schemeClr val="tx2"/>
              </a:solidFill>
            </a:rPr>
            <a:t>for May</a:t>
          </a:r>
          <a:r>
            <a:rPr lang="en-CA" sz="1600" b="1" u="sng" baseline="0">
              <a:solidFill>
                <a:schemeClr val="tx2"/>
              </a:solidFill>
            </a:rPr>
            <a:t> </a:t>
          </a:r>
          <a:r>
            <a:rPr lang="en-CA" sz="1600" b="1" u="sng">
              <a:solidFill>
                <a:schemeClr val="tx2"/>
              </a:solidFill>
            </a:rPr>
            <a:t>2017</a:t>
          </a:r>
        </a:p>
        <a:p xmlns:a="http://schemas.openxmlformats.org/drawingml/2006/main">
          <a:pPr algn="ctr"/>
          <a:endParaRPr lang="en-CA" sz="1100" b="0"/>
        </a:p>
        <a:p xmlns:a="http://schemas.openxmlformats.org/drawingml/2006/main">
          <a:pPr algn="ctr"/>
          <a:r>
            <a:rPr lang="en-CA" sz="1200" b="0">
              <a:solidFill>
                <a:schemeClr val="tx2"/>
              </a:solidFill>
            </a:rPr>
            <a:t>Inquiries by Category showing percentage that required Subject Matter Expert support to address/respond to Customer</a:t>
          </a:r>
        </a:p>
        <a:p xmlns:a="http://schemas.openxmlformats.org/drawingml/2006/main">
          <a:pPr algn="ctr"/>
          <a:r>
            <a:rPr lang="en-CA" sz="1400" b="1">
              <a:solidFill>
                <a:srgbClr val="FF0000"/>
              </a:solidFill>
            </a:rPr>
            <a:t>1258 </a:t>
          </a:r>
          <a:r>
            <a:rPr lang="en-CA" sz="1200" b="1">
              <a:solidFill>
                <a:srgbClr val="FF0000"/>
              </a:solidFill>
            </a:rPr>
            <a:t>Total Inquiries in </a:t>
          </a:r>
          <a:r>
            <a:rPr lang="en-CA" sz="1400" b="1">
              <a:solidFill>
                <a:srgbClr val="FF0000"/>
              </a:solidFill>
            </a:rPr>
            <a:t>22 business</a:t>
          </a:r>
          <a:r>
            <a:rPr lang="en-CA" sz="1400" b="1" baseline="0">
              <a:solidFill>
                <a:srgbClr val="FF0000"/>
              </a:solidFill>
            </a:rPr>
            <a:t> </a:t>
          </a:r>
          <a:r>
            <a:rPr lang="en-CA" sz="1200" b="1">
              <a:solidFill>
                <a:srgbClr val="FF0000"/>
              </a:solidFill>
            </a:rPr>
            <a:t>days in the month with </a:t>
          </a:r>
          <a:r>
            <a:rPr lang="en-CA" sz="1400" b="1">
              <a:solidFill>
                <a:srgbClr val="FF0000"/>
              </a:solidFill>
            </a:rPr>
            <a:t>131 </a:t>
          </a:r>
          <a:r>
            <a:rPr lang="en-CA" sz="1200" b="1">
              <a:solidFill>
                <a:srgbClr val="FF0000"/>
              </a:solidFill>
            </a:rPr>
            <a:t>requiring SME Support </a:t>
          </a:r>
          <a:r>
            <a:rPr lang="en-CA" sz="1200" b="1" baseline="0">
              <a:solidFill>
                <a:srgbClr val="FF0000"/>
              </a:solidFill>
            </a:rPr>
            <a:t> (10</a:t>
          </a:r>
          <a:r>
            <a:rPr lang="en-CA" sz="1200" b="1">
              <a:solidFill>
                <a:srgbClr val="FF0000"/>
              </a:solidFill>
            </a:rPr>
            <a:t>% of the time)</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95251</xdr:colOff>
      <xdr:row>45</xdr:row>
      <xdr:rowOff>9524</xdr:rowOff>
    </xdr:from>
    <xdr:to>
      <xdr:col>20</xdr:col>
      <xdr:colOff>9526</xdr:colOff>
      <xdr:row>71</xdr:row>
      <xdr:rowOff>9524</xdr:rowOff>
    </xdr:to>
    <xdr:graphicFrame macro="">
      <xdr:nvGraphicFramePr>
        <xdr:cNvPr id="2" name="Chart 1" descr="Inquiries by Category showing proportion that required Subject Matter Expert Support to address/respond to Customer.&#10;&#10;517 Total Enquiries in 15 days in the month with 71 requiring SME Support = 17%" title="Monthly Customer Inquiry Report for February 20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0"/>
  <sheetViews>
    <sheetView zoomScale="85" zoomScaleNormal="85" workbookViewId="0">
      <selection sqref="A1:T1"/>
    </sheetView>
  </sheetViews>
  <sheetFormatPr defaultColWidth="9.140625" defaultRowHeight="15" x14ac:dyDescent="0.25"/>
  <cols>
    <col min="1" max="1" width="25.7109375" style="60" customWidth="1"/>
    <col min="2" max="15" width="8.7109375" style="70" customWidth="1"/>
    <col min="16" max="16" width="11.140625" style="70" customWidth="1"/>
    <col min="17" max="17" width="10.42578125" style="70" customWidth="1"/>
    <col min="18" max="18" width="8.7109375" style="70" customWidth="1"/>
    <col min="19" max="19" width="4" style="70" bestFit="1" customWidth="1"/>
    <col min="20" max="20" width="12.28515625" style="60" customWidth="1"/>
    <col min="21" max="34" width="23.28515625" style="60" customWidth="1"/>
    <col min="35" max="16384" width="9.140625" style="60"/>
  </cols>
  <sheetData>
    <row r="1" spans="1:21" s="63" customFormat="1" ht="26.25" x14ac:dyDescent="0.4">
      <c r="A1" s="164" t="s">
        <v>39</v>
      </c>
      <c r="B1" s="165"/>
      <c r="C1" s="165"/>
      <c r="D1" s="165"/>
      <c r="E1" s="165"/>
      <c r="F1" s="165"/>
      <c r="G1" s="165"/>
      <c r="H1" s="165"/>
      <c r="I1" s="165"/>
      <c r="J1" s="165"/>
      <c r="K1" s="165"/>
      <c r="L1" s="165"/>
      <c r="M1" s="165"/>
      <c r="N1" s="165"/>
      <c r="O1" s="165"/>
      <c r="P1" s="165"/>
      <c r="Q1" s="165"/>
      <c r="R1" s="165"/>
      <c r="S1" s="165"/>
      <c r="T1" s="165"/>
    </row>
    <row r="3" spans="1:21" s="49" customFormat="1" ht="31.5" customHeight="1" x14ac:dyDescent="0.35">
      <c r="A3" s="89" t="s">
        <v>38</v>
      </c>
      <c r="B3" s="166" t="s">
        <v>63</v>
      </c>
      <c r="C3" s="166"/>
      <c r="D3" s="166"/>
      <c r="E3" s="167"/>
      <c r="F3" s="167"/>
      <c r="G3" s="167"/>
      <c r="H3" s="167"/>
      <c r="I3" s="167"/>
      <c r="J3" s="167"/>
      <c r="K3" s="167"/>
      <c r="L3" s="167"/>
      <c r="M3" s="167"/>
      <c r="N3" s="167"/>
      <c r="O3" s="167"/>
      <c r="P3" s="167"/>
      <c r="Q3" s="167"/>
      <c r="R3" s="167"/>
      <c r="S3" s="167"/>
    </row>
    <row r="4" spans="1:21" s="62" customFormat="1" ht="16.5" thickBot="1" x14ac:dyDescent="0.3">
      <c r="B4" s="67"/>
      <c r="C4" s="67"/>
      <c r="D4" s="67"/>
      <c r="E4" s="67"/>
      <c r="F4" s="67"/>
      <c r="G4" s="67"/>
      <c r="H4" s="67"/>
      <c r="I4" s="67"/>
      <c r="J4" s="67"/>
      <c r="K4" s="67"/>
      <c r="L4" s="67"/>
      <c r="M4" s="67"/>
      <c r="N4" s="67"/>
      <c r="O4" s="67"/>
      <c r="P4" s="67"/>
      <c r="Q4" s="67"/>
      <c r="R4" s="67"/>
      <c r="S4" s="67"/>
      <c r="U4" s="61"/>
    </row>
    <row r="5" spans="1:21" s="64" customFormat="1" ht="31.5" hidden="1" customHeight="1" x14ac:dyDescent="0.25">
      <c r="B5" s="168" t="s">
        <v>5</v>
      </c>
      <c r="C5" s="169"/>
      <c r="D5" s="168" t="s">
        <v>41</v>
      </c>
      <c r="E5" s="169"/>
      <c r="F5" s="168" t="s">
        <v>1</v>
      </c>
      <c r="G5" s="169"/>
      <c r="H5" s="168" t="s">
        <v>7</v>
      </c>
      <c r="I5" s="169"/>
      <c r="J5" s="168" t="s">
        <v>6</v>
      </c>
      <c r="K5" s="169"/>
      <c r="L5" s="168" t="s">
        <v>12</v>
      </c>
      <c r="M5" s="169"/>
      <c r="N5" s="168" t="s">
        <v>10</v>
      </c>
      <c r="O5" s="169"/>
      <c r="P5" s="74" t="s">
        <v>15</v>
      </c>
      <c r="Q5" s="74" t="s">
        <v>9</v>
      </c>
      <c r="R5" s="168" t="s">
        <v>30</v>
      </c>
      <c r="S5" s="170"/>
      <c r="T5" s="171" t="s">
        <v>37</v>
      </c>
      <c r="U5" s="39"/>
    </row>
    <row r="6" spans="1:21" s="62" customFormat="1" ht="16.5" hidden="1" thickBot="1" x14ac:dyDescent="0.3">
      <c r="B6" s="68" t="s">
        <v>19</v>
      </c>
      <c r="C6" s="68" t="s">
        <v>36</v>
      </c>
      <c r="D6" s="68" t="s">
        <v>19</v>
      </c>
      <c r="E6" s="68" t="s">
        <v>36</v>
      </c>
      <c r="F6" s="68" t="s">
        <v>19</v>
      </c>
      <c r="G6" s="68" t="s">
        <v>36</v>
      </c>
      <c r="H6" s="68" t="s">
        <v>19</v>
      </c>
      <c r="I6" s="68" t="s">
        <v>36</v>
      </c>
      <c r="J6" s="68" t="s">
        <v>19</v>
      </c>
      <c r="K6" s="68" t="s">
        <v>36</v>
      </c>
      <c r="L6" s="68" t="s">
        <v>19</v>
      </c>
      <c r="M6" s="68" t="s">
        <v>36</v>
      </c>
      <c r="N6" s="68" t="s">
        <v>19</v>
      </c>
      <c r="O6" s="68" t="s">
        <v>36</v>
      </c>
      <c r="P6" s="68" t="s">
        <v>21</v>
      </c>
      <c r="Q6" s="68" t="s">
        <v>21</v>
      </c>
      <c r="R6" s="68" t="s">
        <v>19</v>
      </c>
      <c r="S6" s="35" t="s">
        <v>36</v>
      </c>
      <c r="T6" s="172"/>
      <c r="U6" s="61"/>
    </row>
    <row r="7" spans="1:21" s="62" customFormat="1" ht="16.5" hidden="1" thickBot="1" x14ac:dyDescent="0.3">
      <c r="A7" s="19" t="s">
        <v>25</v>
      </c>
      <c r="B7" s="20">
        <v>2</v>
      </c>
      <c r="C7" s="20">
        <v>7</v>
      </c>
      <c r="D7" s="20">
        <v>2</v>
      </c>
      <c r="E7" s="20">
        <v>7</v>
      </c>
      <c r="F7" s="20">
        <v>0</v>
      </c>
      <c r="G7" s="20">
        <v>5</v>
      </c>
      <c r="H7" s="20">
        <v>2</v>
      </c>
      <c r="I7" s="20">
        <v>3</v>
      </c>
      <c r="J7" s="20">
        <v>0</v>
      </c>
      <c r="K7" s="20">
        <v>12</v>
      </c>
      <c r="L7" s="20">
        <v>2</v>
      </c>
      <c r="M7" s="20">
        <v>3</v>
      </c>
      <c r="N7" s="20">
        <v>4</v>
      </c>
      <c r="O7" s="20">
        <v>7</v>
      </c>
      <c r="P7" s="20">
        <v>11</v>
      </c>
      <c r="Q7" s="20">
        <v>8</v>
      </c>
      <c r="R7" s="20">
        <v>1</v>
      </c>
      <c r="S7" s="36">
        <v>13</v>
      </c>
      <c r="T7" s="71"/>
      <c r="U7" s="61"/>
    </row>
    <row r="8" spans="1:21" s="62" customFormat="1" ht="16.5" hidden="1" thickBot="1" x14ac:dyDescent="0.3">
      <c r="A8" s="73" t="s">
        <v>26</v>
      </c>
      <c r="B8" s="68">
        <v>1</v>
      </c>
      <c r="C8" s="68">
        <v>8</v>
      </c>
      <c r="D8" s="68">
        <v>2</v>
      </c>
      <c r="E8" s="68">
        <v>7</v>
      </c>
      <c r="F8" s="68">
        <v>0</v>
      </c>
      <c r="G8" s="68">
        <v>2</v>
      </c>
      <c r="H8" s="68">
        <v>3</v>
      </c>
      <c r="I8" s="68">
        <v>2</v>
      </c>
      <c r="J8" s="68"/>
      <c r="K8" s="68">
        <v>3</v>
      </c>
      <c r="L8" s="68">
        <v>3</v>
      </c>
      <c r="M8" s="68">
        <v>3</v>
      </c>
      <c r="N8" s="68">
        <v>1</v>
      </c>
      <c r="O8" s="68">
        <v>3</v>
      </c>
      <c r="P8" s="68">
        <v>8</v>
      </c>
      <c r="Q8" s="68">
        <v>1</v>
      </c>
      <c r="R8" s="68">
        <v>0</v>
      </c>
      <c r="S8" s="35">
        <v>14</v>
      </c>
      <c r="T8" s="71" t="s">
        <v>31</v>
      </c>
      <c r="U8" s="61"/>
    </row>
    <row r="9" spans="1:21" s="62" customFormat="1" ht="16.5" hidden="1" thickBot="1" x14ac:dyDescent="0.3">
      <c r="A9" s="21" t="s">
        <v>27</v>
      </c>
      <c r="B9" s="22">
        <v>0</v>
      </c>
      <c r="C9" s="22">
        <v>9</v>
      </c>
      <c r="D9" s="22">
        <v>0</v>
      </c>
      <c r="E9" s="22">
        <v>5</v>
      </c>
      <c r="F9" s="22">
        <v>0</v>
      </c>
      <c r="G9" s="22">
        <v>4</v>
      </c>
      <c r="H9" s="22">
        <v>3</v>
      </c>
      <c r="I9" s="22">
        <v>10</v>
      </c>
      <c r="J9" s="22">
        <v>1</v>
      </c>
      <c r="K9" s="22">
        <v>7</v>
      </c>
      <c r="L9" s="22">
        <v>0</v>
      </c>
      <c r="M9" s="22">
        <v>5</v>
      </c>
      <c r="N9" s="22">
        <v>0</v>
      </c>
      <c r="O9" s="22">
        <v>8</v>
      </c>
      <c r="P9" s="22">
        <v>8</v>
      </c>
      <c r="Q9" s="22">
        <v>3</v>
      </c>
      <c r="R9" s="22">
        <v>0</v>
      </c>
      <c r="S9" s="37">
        <v>23</v>
      </c>
      <c r="T9" s="71" t="s">
        <v>28</v>
      </c>
      <c r="U9" s="61"/>
    </row>
    <row r="10" spans="1:21" s="62" customFormat="1" ht="16.5" hidden="1" thickBot="1" x14ac:dyDescent="0.3">
      <c r="A10" s="73" t="s">
        <v>29</v>
      </c>
      <c r="B10" s="68">
        <v>2</v>
      </c>
      <c r="C10" s="68">
        <v>4</v>
      </c>
      <c r="D10" s="68">
        <v>0</v>
      </c>
      <c r="E10" s="68">
        <v>8</v>
      </c>
      <c r="F10" s="68">
        <v>0</v>
      </c>
      <c r="G10" s="68">
        <v>2</v>
      </c>
      <c r="H10" s="68">
        <v>0</v>
      </c>
      <c r="I10" s="68">
        <v>5</v>
      </c>
      <c r="J10" s="68">
        <v>0</v>
      </c>
      <c r="K10" s="68">
        <v>4</v>
      </c>
      <c r="L10" s="68">
        <v>0</v>
      </c>
      <c r="M10" s="68">
        <v>1</v>
      </c>
      <c r="N10" s="68">
        <v>0</v>
      </c>
      <c r="O10" s="68">
        <v>3</v>
      </c>
      <c r="P10" s="68">
        <v>2</v>
      </c>
      <c r="Q10" s="68">
        <v>1</v>
      </c>
      <c r="R10" s="68">
        <v>0</v>
      </c>
      <c r="S10" s="35">
        <v>11</v>
      </c>
      <c r="T10" s="71"/>
      <c r="U10" s="61"/>
    </row>
    <row r="11" spans="1:21" s="62" customFormat="1" ht="16.5" hidden="1" thickBot="1" x14ac:dyDescent="0.3">
      <c r="A11" s="27" t="s">
        <v>4</v>
      </c>
      <c r="B11" s="18">
        <v>5</v>
      </c>
      <c r="C11" s="18">
        <v>28</v>
      </c>
      <c r="D11" s="18">
        <v>4</v>
      </c>
      <c r="E11" s="18">
        <v>27</v>
      </c>
      <c r="F11" s="18">
        <v>0</v>
      </c>
      <c r="G11" s="18">
        <v>13</v>
      </c>
      <c r="H11" s="18">
        <v>8</v>
      </c>
      <c r="I11" s="18">
        <v>20</v>
      </c>
      <c r="J11" s="18">
        <v>1</v>
      </c>
      <c r="K11" s="18">
        <v>26</v>
      </c>
      <c r="L11" s="18">
        <v>5</v>
      </c>
      <c r="M11" s="18">
        <v>12</v>
      </c>
      <c r="N11" s="18">
        <v>5</v>
      </c>
      <c r="O11" s="18">
        <v>21</v>
      </c>
      <c r="P11" s="18">
        <v>29</v>
      </c>
      <c r="Q11" s="18">
        <v>13</v>
      </c>
      <c r="R11" s="18">
        <v>1</v>
      </c>
      <c r="S11" s="24">
        <v>61</v>
      </c>
      <c r="T11" s="25">
        <f>SUM(B11:S11)</f>
        <v>279</v>
      </c>
      <c r="U11" s="61"/>
    </row>
    <row r="12" spans="1:21" s="62" customFormat="1" ht="16.5" hidden="1" thickBot="1" x14ac:dyDescent="0.3">
      <c r="A12" s="64"/>
      <c r="B12" s="69"/>
      <c r="C12" s="69"/>
      <c r="D12" s="69"/>
      <c r="E12" s="69"/>
      <c r="F12" s="69"/>
      <c r="G12" s="69"/>
      <c r="H12" s="69"/>
      <c r="I12" s="69"/>
      <c r="J12" s="69"/>
      <c r="K12" s="69"/>
      <c r="L12" s="69"/>
      <c r="M12" s="69"/>
      <c r="N12" s="69"/>
      <c r="O12" s="69"/>
      <c r="P12" s="69"/>
      <c r="Q12" s="69"/>
      <c r="R12" s="69"/>
      <c r="S12" s="69"/>
      <c r="U12" s="61"/>
    </row>
    <row r="13" spans="1:21" s="62" customFormat="1" ht="16.5" hidden="1" thickBot="1" x14ac:dyDescent="0.3">
      <c r="A13" s="158" t="s">
        <v>32</v>
      </c>
      <c r="B13" s="158"/>
      <c r="C13" s="158"/>
      <c r="D13" s="158"/>
      <c r="E13" s="158"/>
      <c r="F13" s="158"/>
      <c r="G13" s="158"/>
      <c r="H13" s="158"/>
      <c r="I13" s="158"/>
      <c r="J13" s="158"/>
      <c r="K13" s="158"/>
      <c r="L13" s="158"/>
      <c r="M13" s="158"/>
      <c r="N13" s="158"/>
      <c r="O13" s="158"/>
      <c r="P13" s="158"/>
      <c r="Q13" s="158"/>
      <c r="R13" s="158"/>
      <c r="S13" s="158"/>
      <c r="U13" s="61"/>
    </row>
    <row r="14" spans="1:21" s="62" customFormat="1" ht="16.5" hidden="1" thickBot="1" x14ac:dyDescent="0.3">
      <c r="A14" s="159"/>
      <c r="B14" s="159"/>
      <c r="C14" s="159"/>
      <c r="D14" s="159"/>
      <c r="E14" s="159"/>
      <c r="F14" s="159"/>
      <c r="G14" s="159"/>
      <c r="H14" s="159"/>
      <c r="I14" s="159"/>
      <c r="J14" s="159"/>
      <c r="K14" s="159"/>
      <c r="L14" s="159"/>
      <c r="M14" s="159"/>
      <c r="N14" s="159"/>
      <c r="O14" s="159"/>
      <c r="P14" s="159"/>
      <c r="Q14" s="159"/>
      <c r="R14" s="159"/>
      <c r="S14" s="159"/>
      <c r="U14" s="61"/>
    </row>
    <row r="15" spans="1:21" s="62" customFormat="1" ht="16.5" hidden="1" thickBot="1" x14ac:dyDescent="0.3">
      <c r="A15" s="64"/>
      <c r="B15" s="69"/>
      <c r="C15" s="69"/>
      <c r="D15" s="69"/>
      <c r="E15" s="69"/>
      <c r="F15" s="69"/>
      <c r="G15" s="69"/>
      <c r="H15" s="69"/>
      <c r="I15" s="69"/>
      <c r="J15" s="69"/>
      <c r="K15" s="69"/>
      <c r="L15" s="69"/>
      <c r="M15" s="69"/>
      <c r="N15" s="69"/>
      <c r="O15" s="69"/>
      <c r="P15" s="69"/>
      <c r="Q15" s="69"/>
      <c r="R15" s="69"/>
      <c r="S15" s="69"/>
      <c r="U15" s="61"/>
    </row>
    <row r="16" spans="1:21" s="62" customFormat="1" ht="16.5" hidden="1" thickBot="1" x14ac:dyDescent="0.3">
      <c r="A16" s="61" t="s">
        <v>0</v>
      </c>
      <c r="B16" s="160" t="s">
        <v>23</v>
      </c>
      <c r="C16" s="160"/>
      <c r="D16" s="160"/>
      <c r="E16" s="26"/>
      <c r="F16" s="72"/>
      <c r="G16" s="72"/>
      <c r="H16" s="72"/>
      <c r="I16" s="72"/>
      <c r="J16" s="66"/>
      <c r="K16" s="66"/>
      <c r="L16" s="66"/>
      <c r="M16" s="66"/>
      <c r="N16" s="66"/>
      <c r="O16" s="66"/>
      <c r="P16" s="66"/>
      <c r="Q16" s="66"/>
      <c r="R16" s="66"/>
      <c r="S16" s="66"/>
      <c r="U16" s="61"/>
    </row>
    <row r="17" spans="1:21" s="62" customFormat="1" ht="16.5" hidden="1" thickBot="1" x14ac:dyDescent="0.3">
      <c r="B17" s="67"/>
      <c r="C17" s="67"/>
      <c r="D17" s="67"/>
      <c r="E17" s="67"/>
      <c r="F17" s="67"/>
      <c r="G17" s="67"/>
      <c r="H17" s="67"/>
      <c r="I17" s="67"/>
      <c r="J17" s="67"/>
      <c r="K17" s="67"/>
      <c r="L17" s="67"/>
      <c r="M17" s="67"/>
      <c r="N17" s="67"/>
      <c r="O17" s="67"/>
      <c r="P17" s="67"/>
      <c r="Q17" s="67"/>
      <c r="R17" s="67"/>
      <c r="S17" s="67"/>
      <c r="U17" s="61"/>
    </row>
    <row r="18" spans="1:21" s="62" customFormat="1" ht="32.25" hidden="1" thickBot="1" x14ac:dyDescent="0.3">
      <c r="A18" s="23" t="s">
        <v>3</v>
      </c>
      <c r="B18" s="161" t="s">
        <v>5</v>
      </c>
      <c r="C18" s="162"/>
      <c r="D18" s="161" t="s">
        <v>24</v>
      </c>
      <c r="E18" s="162"/>
      <c r="F18" s="161" t="s">
        <v>1</v>
      </c>
      <c r="G18" s="162"/>
      <c r="H18" s="161" t="s">
        <v>7</v>
      </c>
      <c r="I18" s="162"/>
      <c r="J18" s="161" t="s">
        <v>6</v>
      </c>
      <c r="K18" s="162"/>
      <c r="L18" s="161" t="s">
        <v>12</v>
      </c>
      <c r="M18" s="162"/>
      <c r="N18" s="161" t="s">
        <v>10</v>
      </c>
      <c r="O18" s="162"/>
      <c r="P18" s="34" t="s">
        <v>15</v>
      </c>
      <c r="Q18" s="50" t="s">
        <v>9</v>
      </c>
      <c r="R18" s="161" t="s">
        <v>2</v>
      </c>
      <c r="S18" s="163"/>
      <c r="U18" s="61"/>
    </row>
    <row r="19" spans="1:21" s="62" customFormat="1" ht="16.5" hidden="1" thickBot="1" x14ac:dyDescent="0.3">
      <c r="A19" s="71"/>
      <c r="B19" s="68" t="s">
        <v>19</v>
      </c>
      <c r="C19" s="68" t="s">
        <v>20</v>
      </c>
      <c r="D19" s="68" t="s">
        <v>19</v>
      </c>
      <c r="E19" s="68" t="s">
        <v>20</v>
      </c>
      <c r="F19" s="68" t="s">
        <v>19</v>
      </c>
      <c r="G19" s="68" t="s">
        <v>20</v>
      </c>
      <c r="H19" s="68" t="s">
        <v>19</v>
      </c>
      <c r="I19" s="68" t="s">
        <v>20</v>
      </c>
      <c r="J19" s="68" t="s">
        <v>19</v>
      </c>
      <c r="K19" s="68" t="s">
        <v>20</v>
      </c>
      <c r="L19" s="68" t="s">
        <v>19</v>
      </c>
      <c r="M19" s="68" t="s">
        <v>20</v>
      </c>
      <c r="N19" s="68" t="s">
        <v>19</v>
      </c>
      <c r="O19" s="68" t="s">
        <v>20</v>
      </c>
      <c r="P19" s="68" t="s">
        <v>21</v>
      </c>
      <c r="Q19" s="68" t="s">
        <v>21</v>
      </c>
      <c r="R19" s="68" t="s">
        <v>19</v>
      </c>
      <c r="S19" s="35" t="s">
        <v>20</v>
      </c>
      <c r="U19" s="61"/>
    </row>
    <row r="20" spans="1:21" s="62" customFormat="1" ht="16.5" hidden="1" thickBot="1" x14ac:dyDescent="0.3">
      <c r="A20" s="73" t="s">
        <v>25</v>
      </c>
      <c r="B20" s="68">
        <v>1</v>
      </c>
      <c r="C20" s="68">
        <v>4</v>
      </c>
      <c r="D20" s="68">
        <v>2</v>
      </c>
      <c r="E20" s="68">
        <v>5</v>
      </c>
      <c r="F20" s="68">
        <v>0</v>
      </c>
      <c r="G20" s="68">
        <v>4</v>
      </c>
      <c r="H20" s="68">
        <v>1</v>
      </c>
      <c r="I20" s="68">
        <v>2</v>
      </c>
      <c r="J20" s="68">
        <v>0</v>
      </c>
      <c r="K20" s="68">
        <v>8</v>
      </c>
      <c r="L20" s="68">
        <v>2</v>
      </c>
      <c r="M20" s="68">
        <v>3</v>
      </c>
      <c r="N20" s="68">
        <v>3</v>
      </c>
      <c r="O20" s="68">
        <v>5</v>
      </c>
      <c r="P20" s="68">
        <v>5</v>
      </c>
      <c r="Q20" s="68">
        <v>6</v>
      </c>
      <c r="R20" s="68">
        <v>1</v>
      </c>
      <c r="S20" s="35">
        <v>9</v>
      </c>
      <c r="U20" s="61"/>
    </row>
    <row r="21" spans="1:21" s="62" customFormat="1" ht="16.5" hidden="1" thickBot="1" x14ac:dyDescent="0.3">
      <c r="A21" s="73" t="s">
        <v>26</v>
      </c>
      <c r="B21" s="68">
        <v>3</v>
      </c>
      <c r="C21" s="68">
        <v>1</v>
      </c>
      <c r="D21" s="68">
        <v>2</v>
      </c>
      <c r="E21" s="68">
        <v>4</v>
      </c>
      <c r="F21" s="68">
        <v>1</v>
      </c>
      <c r="G21" s="68">
        <v>3</v>
      </c>
      <c r="H21" s="68">
        <v>0</v>
      </c>
      <c r="I21" s="68">
        <v>5</v>
      </c>
      <c r="J21" s="68">
        <v>3</v>
      </c>
      <c r="K21" s="68">
        <v>6</v>
      </c>
      <c r="L21" s="68">
        <v>1</v>
      </c>
      <c r="M21" s="68">
        <v>8</v>
      </c>
      <c r="N21" s="68">
        <v>8</v>
      </c>
      <c r="O21" s="68">
        <v>10</v>
      </c>
      <c r="P21" s="68">
        <v>2</v>
      </c>
      <c r="Q21" s="68">
        <v>17</v>
      </c>
      <c r="R21" s="68">
        <v>0</v>
      </c>
      <c r="S21" s="35">
        <v>3</v>
      </c>
      <c r="U21" s="61"/>
    </row>
    <row r="22" spans="1:21" s="62" customFormat="1" ht="16.5" hidden="1" thickBot="1" x14ac:dyDescent="0.3">
      <c r="A22" s="73" t="s">
        <v>27</v>
      </c>
      <c r="B22" s="68">
        <v>3</v>
      </c>
      <c r="C22" s="68">
        <v>2</v>
      </c>
      <c r="D22" s="68">
        <v>0</v>
      </c>
      <c r="E22" s="68">
        <v>3</v>
      </c>
      <c r="F22" s="68">
        <v>0</v>
      </c>
      <c r="G22" s="68">
        <v>2</v>
      </c>
      <c r="H22" s="68">
        <v>0</v>
      </c>
      <c r="I22" s="68">
        <v>1</v>
      </c>
      <c r="J22" s="68">
        <v>1</v>
      </c>
      <c r="K22" s="68">
        <v>7</v>
      </c>
      <c r="L22" s="68">
        <v>2</v>
      </c>
      <c r="M22" s="68">
        <v>5</v>
      </c>
      <c r="N22" s="68">
        <v>3</v>
      </c>
      <c r="O22" s="68">
        <v>12</v>
      </c>
      <c r="P22" s="68">
        <v>1</v>
      </c>
      <c r="Q22" s="68">
        <v>11</v>
      </c>
      <c r="R22" s="68">
        <v>0</v>
      </c>
      <c r="S22" s="35">
        <v>2</v>
      </c>
      <c r="U22" s="61"/>
    </row>
    <row r="23" spans="1:21" s="62" customFormat="1" ht="16.5" hidden="1" thickBot="1" x14ac:dyDescent="0.3">
      <c r="A23" s="73" t="s">
        <v>29</v>
      </c>
      <c r="B23" s="68">
        <v>1</v>
      </c>
      <c r="C23" s="68">
        <v>0</v>
      </c>
      <c r="D23" s="68">
        <v>1</v>
      </c>
      <c r="E23" s="68">
        <v>3</v>
      </c>
      <c r="F23" s="68">
        <v>0</v>
      </c>
      <c r="G23" s="68">
        <v>1</v>
      </c>
      <c r="H23" s="68">
        <v>0</v>
      </c>
      <c r="I23" s="68">
        <v>2</v>
      </c>
      <c r="J23" s="68">
        <v>0</v>
      </c>
      <c r="K23" s="68">
        <v>8</v>
      </c>
      <c r="L23" s="68">
        <v>1</v>
      </c>
      <c r="M23" s="68">
        <v>5</v>
      </c>
      <c r="N23" s="68">
        <v>2</v>
      </c>
      <c r="O23" s="68">
        <v>9</v>
      </c>
      <c r="P23" s="68">
        <v>1</v>
      </c>
      <c r="Q23" s="68">
        <v>8</v>
      </c>
      <c r="R23" s="68">
        <v>0</v>
      </c>
      <c r="S23" s="35">
        <v>3</v>
      </c>
      <c r="U23" s="61"/>
    </row>
    <row r="24" spans="1:21" s="62" customFormat="1" ht="16.5" hidden="1" thickBot="1" x14ac:dyDescent="0.3">
      <c r="A24" s="27" t="s">
        <v>4</v>
      </c>
      <c r="B24" s="28">
        <v>8</v>
      </c>
      <c r="C24" s="28">
        <v>7</v>
      </c>
      <c r="D24" s="28">
        <v>5</v>
      </c>
      <c r="E24" s="28">
        <v>15</v>
      </c>
      <c r="F24" s="28">
        <v>1</v>
      </c>
      <c r="G24" s="28">
        <v>10</v>
      </c>
      <c r="H24" s="28">
        <v>1</v>
      </c>
      <c r="I24" s="28">
        <v>10</v>
      </c>
      <c r="J24" s="28">
        <v>4</v>
      </c>
      <c r="K24" s="28">
        <v>29</v>
      </c>
      <c r="L24" s="28">
        <v>6</v>
      </c>
      <c r="M24" s="28">
        <v>21</v>
      </c>
      <c r="N24" s="28">
        <v>16</v>
      </c>
      <c r="O24" s="28">
        <v>36</v>
      </c>
      <c r="P24" s="28">
        <v>9</v>
      </c>
      <c r="Q24" s="28">
        <v>42</v>
      </c>
      <c r="R24" s="28">
        <v>1</v>
      </c>
      <c r="S24" s="38">
        <v>17</v>
      </c>
      <c r="U24" s="61"/>
    </row>
    <row r="25" spans="1:21" s="62" customFormat="1" ht="16.5" hidden="1" thickBot="1" x14ac:dyDescent="0.3">
      <c r="A25" s="64"/>
      <c r="B25" s="64"/>
      <c r="C25" s="64"/>
      <c r="D25" s="64"/>
      <c r="E25" s="64"/>
      <c r="F25" s="64"/>
      <c r="G25" s="64"/>
      <c r="H25" s="64"/>
      <c r="I25" s="64"/>
      <c r="J25" s="64"/>
      <c r="K25" s="64"/>
      <c r="L25" s="64"/>
      <c r="M25" s="64"/>
      <c r="N25" s="64"/>
      <c r="O25" s="64"/>
      <c r="P25" s="64"/>
      <c r="Q25" s="64"/>
      <c r="R25" s="64"/>
      <c r="S25" s="64"/>
      <c r="U25" s="61"/>
    </row>
    <row r="26" spans="1:21" s="62" customFormat="1" ht="16.5" hidden="1" thickBot="1" x14ac:dyDescent="0.3">
      <c r="A26" s="25" t="s">
        <v>4</v>
      </c>
      <c r="B26" s="18">
        <f>B24+B11</f>
        <v>13</v>
      </c>
      <c r="C26" s="18">
        <f t="shared" ref="C26:S26" si="0">C24+C11</f>
        <v>35</v>
      </c>
      <c r="D26" s="18">
        <f t="shared" si="0"/>
        <v>9</v>
      </c>
      <c r="E26" s="18">
        <f t="shared" si="0"/>
        <v>42</v>
      </c>
      <c r="F26" s="18">
        <f t="shared" si="0"/>
        <v>1</v>
      </c>
      <c r="G26" s="18">
        <f t="shared" si="0"/>
        <v>23</v>
      </c>
      <c r="H26" s="18">
        <f t="shared" si="0"/>
        <v>9</v>
      </c>
      <c r="I26" s="18">
        <f t="shared" si="0"/>
        <v>30</v>
      </c>
      <c r="J26" s="18">
        <f t="shared" si="0"/>
        <v>5</v>
      </c>
      <c r="K26" s="18">
        <f t="shared" si="0"/>
        <v>55</v>
      </c>
      <c r="L26" s="18">
        <f t="shared" si="0"/>
        <v>11</v>
      </c>
      <c r="M26" s="18">
        <f t="shared" si="0"/>
        <v>33</v>
      </c>
      <c r="N26" s="18">
        <f t="shared" si="0"/>
        <v>21</v>
      </c>
      <c r="O26" s="18">
        <f t="shared" si="0"/>
        <v>57</v>
      </c>
      <c r="P26" s="18">
        <f t="shared" si="0"/>
        <v>38</v>
      </c>
      <c r="Q26" s="18">
        <f t="shared" si="0"/>
        <v>55</v>
      </c>
      <c r="R26" s="18">
        <f t="shared" si="0"/>
        <v>2</v>
      </c>
      <c r="S26" s="24">
        <f t="shared" si="0"/>
        <v>78</v>
      </c>
      <c r="U26" s="61"/>
    </row>
    <row r="27" spans="1:21" s="62" customFormat="1" ht="16.5" hidden="1" thickBot="1" x14ac:dyDescent="0.3">
      <c r="B27" s="67"/>
      <c r="C27" s="67"/>
      <c r="D27" s="67"/>
      <c r="E27" s="67"/>
      <c r="F27" s="67"/>
      <c r="G27" s="67"/>
      <c r="H27" s="67"/>
      <c r="I27" s="67"/>
      <c r="J27" s="67"/>
      <c r="K27" s="67"/>
      <c r="L27" s="67"/>
      <c r="M27" s="67"/>
      <c r="N27" s="67"/>
      <c r="O27" s="67"/>
      <c r="P27" s="67"/>
      <c r="Q27" s="67"/>
      <c r="R27" s="67"/>
      <c r="S27" s="67"/>
      <c r="U27" s="61"/>
    </row>
    <row r="28" spans="1:21" s="64" customFormat="1" ht="32.25" thickBot="1" x14ac:dyDescent="0.3">
      <c r="B28" s="157" t="s">
        <v>5</v>
      </c>
      <c r="C28" s="155"/>
      <c r="D28" s="155" t="s">
        <v>41</v>
      </c>
      <c r="E28" s="155"/>
      <c r="F28" s="155" t="s">
        <v>1</v>
      </c>
      <c r="G28" s="155"/>
      <c r="H28" s="155" t="s">
        <v>7</v>
      </c>
      <c r="I28" s="155"/>
      <c r="J28" s="155" t="s">
        <v>6</v>
      </c>
      <c r="K28" s="155"/>
      <c r="L28" s="155" t="s">
        <v>12</v>
      </c>
      <c r="M28" s="155"/>
      <c r="N28" s="155" t="s">
        <v>48</v>
      </c>
      <c r="O28" s="155"/>
      <c r="P28" s="52" t="s">
        <v>15</v>
      </c>
      <c r="Q28" s="52" t="s">
        <v>9</v>
      </c>
      <c r="R28" s="155" t="s">
        <v>30</v>
      </c>
      <c r="S28" s="156"/>
      <c r="T28" s="42" t="s">
        <v>4</v>
      </c>
      <c r="U28" s="39"/>
    </row>
    <row r="29" spans="1:21" s="41" customFormat="1" ht="15.75" x14ac:dyDescent="0.25">
      <c r="A29" s="44" t="s">
        <v>43</v>
      </c>
      <c r="B29" s="154">
        <f>B26+C26</f>
        <v>48</v>
      </c>
      <c r="C29" s="152"/>
      <c r="D29" s="151">
        <f>D26+E26</f>
        <v>51</v>
      </c>
      <c r="E29" s="152"/>
      <c r="F29" s="151">
        <f>F26+G26</f>
        <v>24</v>
      </c>
      <c r="G29" s="152"/>
      <c r="H29" s="151">
        <f>H26+I26</f>
        <v>39</v>
      </c>
      <c r="I29" s="152"/>
      <c r="J29" s="151">
        <f>J26+K26</f>
        <v>60</v>
      </c>
      <c r="K29" s="152"/>
      <c r="L29" s="151">
        <f>L26+M26</f>
        <v>44</v>
      </c>
      <c r="M29" s="152"/>
      <c r="N29" s="151">
        <f>N26+O26</f>
        <v>78</v>
      </c>
      <c r="O29" s="152"/>
      <c r="P29" s="51">
        <f>P26</f>
        <v>38</v>
      </c>
      <c r="Q29" s="51">
        <f>Q26</f>
        <v>55</v>
      </c>
      <c r="R29" s="151">
        <f>R26+S26</f>
        <v>80</v>
      </c>
      <c r="S29" s="153"/>
      <c r="T29" s="91">
        <f>SUM(B29:S29)</f>
        <v>517</v>
      </c>
      <c r="U29" s="40"/>
    </row>
    <row r="30" spans="1:21" s="41" customFormat="1" ht="15.75" x14ac:dyDescent="0.25">
      <c r="A30" s="45" t="s">
        <v>45</v>
      </c>
      <c r="B30" s="154">
        <f>B26</f>
        <v>13</v>
      </c>
      <c r="C30" s="152"/>
      <c r="D30" s="151">
        <f>D26</f>
        <v>9</v>
      </c>
      <c r="E30" s="152"/>
      <c r="F30" s="151">
        <f>F26</f>
        <v>1</v>
      </c>
      <c r="G30" s="152"/>
      <c r="H30" s="151">
        <f>H26</f>
        <v>9</v>
      </c>
      <c r="I30" s="152"/>
      <c r="J30" s="151">
        <f>J26</f>
        <v>5</v>
      </c>
      <c r="K30" s="152"/>
      <c r="L30" s="151">
        <f>L26</f>
        <v>11</v>
      </c>
      <c r="M30" s="152"/>
      <c r="N30" s="151">
        <f>N26</f>
        <v>21</v>
      </c>
      <c r="O30" s="152"/>
      <c r="P30" s="51">
        <v>0</v>
      </c>
      <c r="Q30" s="51">
        <v>0</v>
      </c>
      <c r="R30" s="151">
        <f>R26</f>
        <v>2</v>
      </c>
      <c r="S30" s="153"/>
      <c r="T30" s="47">
        <f>SUM(B30:S30)</f>
        <v>71</v>
      </c>
      <c r="U30" s="40"/>
    </row>
    <row r="31" spans="1:21" s="62" customFormat="1" ht="16.5" thickBot="1" x14ac:dyDescent="0.3">
      <c r="A31" s="46" t="s">
        <v>44</v>
      </c>
      <c r="B31" s="144">
        <f>B30/B29</f>
        <v>0.27083333333333331</v>
      </c>
      <c r="C31" s="145"/>
      <c r="D31" s="146">
        <f>D30/D29</f>
        <v>0.17647058823529413</v>
      </c>
      <c r="E31" s="145"/>
      <c r="F31" s="146">
        <f>F30/F29</f>
        <v>4.1666666666666664E-2</v>
      </c>
      <c r="G31" s="145"/>
      <c r="H31" s="146">
        <f>H30/H29</f>
        <v>0.23076923076923078</v>
      </c>
      <c r="I31" s="145"/>
      <c r="J31" s="146">
        <f>J30/J29</f>
        <v>8.3333333333333329E-2</v>
      </c>
      <c r="K31" s="145"/>
      <c r="L31" s="146">
        <f>L30/L29</f>
        <v>0.25</v>
      </c>
      <c r="M31" s="145"/>
      <c r="N31" s="146">
        <f>N30/N29</f>
        <v>0.26923076923076922</v>
      </c>
      <c r="O31" s="145"/>
      <c r="P31" s="78">
        <v>0</v>
      </c>
      <c r="Q31" s="78">
        <v>0</v>
      </c>
      <c r="R31" s="146">
        <f>R30/R29</f>
        <v>2.5000000000000001E-2</v>
      </c>
      <c r="S31" s="145"/>
      <c r="T31" s="43">
        <f>T30/T29</f>
        <v>0.13733075435203096</v>
      </c>
    </row>
    <row r="32" spans="1:21" s="62" customFormat="1" ht="15.75" x14ac:dyDescent="0.25">
      <c r="A32" s="29"/>
      <c r="B32" s="30"/>
      <c r="C32" s="31"/>
      <c r="D32" s="30"/>
      <c r="E32" s="31"/>
      <c r="F32" s="30"/>
      <c r="G32" s="31"/>
      <c r="H32" s="30"/>
      <c r="I32" s="31"/>
      <c r="J32" s="30"/>
      <c r="K32" s="31"/>
      <c r="L32" s="30"/>
      <c r="M32" s="31"/>
      <c r="N32" s="30"/>
      <c r="O32" s="31"/>
      <c r="P32" s="31"/>
      <c r="Q32" s="31"/>
      <c r="R32" s="30"/>
      <c r="S32" s="31"/>
      <c r="T32" s="32"/>
      <c r="U32" s="39"/>
    </row>
    <row r="33" spans="1:21" s="62" customFormat="1" ht="15.75" x14ac:dyDescent="0.25">
      <c r="A33" s="147" t="s">
        <v>42</v>
      </c>
      <c r="B33" s="147"/>
      <c r="C33" s="147"/>
      <c r="D33" s="147"/>
      <c r="E33" s="147"/>
      <c r="F33" s="147"/>
      <c r="G33" s="147"/>
      <c r="H33" s="147"/>
      <c r="I33" s="147"/>
      <c r="J33" s="147"/>
      <c r="K33" s="147"/>
      <c r="L33" s="147"/>
      <c r="M33" s="147"/>
      <c r="N33" s="147"/>
      <c r="O33" s="147"/>
      <c r="P33" s="147"/>
      <c r="Q33" s="147"/>
      <c r="R33" s="147"/>
      <c r="S33" s="147"/>
      <c r="T33" s="32"/>
      <c r="U33" s="39"/>
    </row>
    <row r="34" spans="1:21" s="62" customFormat="1" ht="19.5" customHeight="1" x14ac:dyDescent="0.25">
      <c r="A34" s="64"/>
      <c r="B34" s="69"/>
      <c r="C34" s="69"/>
      <c r="D34" s="69"/>
      <c r="E34" s="69"/>
      <c r="F34" s="69"/>
      <c r="G34" s="69"/>
      <c r="H34" s="69"/>
      <c r="I34" s="69"/>
      <c r="J34" s="69"/>
      <c r="K34" s="69"/>
      <c r="L34" s="69"/>
      <c r="M34" s="69"/>
      <c r="N34" s="69"/>
      <c r="O34" s="69"/>
      <c r="P34" s="69"/>
      <c r="Q34" s="69"/>
      <c r="R34" s="69"/>
      <c r="S34" s="69"/>
      <c r="U34" s="39"/>
    </row>
    <row r="35" spans="1:21" s="62" customFormat="1" ht="31.5" customHeight="1" x14ac:dyDescent="0.25">
      <c r="A35" s="33" t="s">
        <v>46</v>
      </c>
      <c r="B35" s="148" t="s">
        <v>40</v>
      </c>
      <c r="C35" s="148"/>
      <c r="D35" s="149"/>
      <c r="E35" s="149"/>
      <c r="F35" s="149"/>
      <c r="G35" s="149"/>
      <c r="H35" s="149"/>
      <c r="I35" s="149"/>
      <c r="J35" s="149"/>
      <c r="K35" s="149"/>
      <c r="L35" s="149"/>
      <c r="M35" s="149"/>
      <c r="N35" s="149"/>
      <c r="O35" s="149"/>
      <c r="P35" s="149"/>
      <c r="Q35" s="149"/>
      <c r="R35" s="149"/>
      <c r="S35" s="149"/>
      <c r="T35" s="150"/>
      <c r="U35" s="39"/>
    </row>
    <row r="36" spans="1:21" s="62" customFormat="1" ht="15.75" x14ac:dyDescent="0.25">
      <c r="A36" s="48" t="s">
        <v>5</v>
      </c>
      <c r="B36" s="142" t="s">
        <v>14</v>
      </c>
      <c r="C36" s="142"/>
      <c r="D36" s="142"/>
      <c r="E36" s="142"/>
      <c r="F36" s="142"/>
      <c r="G36" s="142"/>
      <c r="H36" s="142"/>
      <c r="I36" s="142"/>
      <c r="J36" s="142"/>
      <c r="K36" s="142"/>
      <c r="L36" s="142"/>
      <c r="M36" s="142"/>
      <c r="N36" s="142"/>
      <c r="O36" s="142"/>
      <c r="P36" s="142"/>
      <c r="Q36" s="142"/>
      <c r="R36" s="142"/>
      <c r="S36" s="142"/>
      <c r="T36" s="143"/>
    </row>
    <row r="37" spans="1:21" s="62" customFormat="1" ht="15.75" x14ac:dyDescent="0.25">
      <c r="A37" s="48" t="s">
        <v>8</v>
      </c>
      <c r="B37" s="142" t="s">
        <v>35</v>
      </c>
      <c r="C37" s="142"/>
      <c r="D37" s="142"/>
      <c r="E37" s="142"/>
      <c r="F37" s="142"/>
      <c r="G37" s="142"/>
      <c r="H37" s="142"/>
      <c r="I37" s="142"/>
      <c r="J37" s="142"/>
      <c r="K37" s="142"/>
      <c r="L37" s="142"/>
      <c r="M37" s="142"/>
      <c r="N37" s="142"/>
      <c r="O37" s="142"/>
      <c r="P37" s="142"/>
      <c r="Q37" s="142"/>
      <c r="R37" s="142"/>
      <c r="S37" s="142"/>
      <c r="T37" s="143"/>
    </row>
    <row r="38" spans="1:21" s="62" customFormat="1" ht="15.75" x14ac:dyDescent="0.25">
      <c r="A38" s="48" t="s">
        <v>1</v>
      </c>
      <c r="B38" s="142" t="s">
        <v>17</v>
      </c>
      <c r="C38" s="142"/>
      <c r="D38" s="142"/>
      <c r="E38" s="142"/>
      <c r="F38" s="142"/>
      <c r="G38" s="142"/>
      <c r="H38" s="142"/>
      <c r="I38" s="142"/>
      <c r="J38" s="142"/>
      <c r="K38" s="142"/>
      <c r="L38" s="142"/>
      <c r="M38" s="142"/>
      <c r="N38" s="142"/>
      <c r="O38" s="142"/>
      <c r="P38" s="142"/>
      <c r="Q38" s="142"/>
      <c r="R38" s="142"/>
      <c r="S38" s="142"/>
      <c r="T38" s="143"/>
    </row>
    <row r="39" spans="1:21" s="62" customFormat="1" ht="15.75" x14ac:dyDescent="0.25">
      <c r="A39" s="48" t="s">
        <v>7</v>
      </c>
      <c r="B39" s="142" t="s">
        <v>13</v>
      </c>
      <c r="C39" s="142"/>
      <c r="D39" s="142"/>
      <c r="E39" s="142"/>
      <c r="F39" s="142"/>
      <c r="G39" s="142"/>
      <c r="H39" s="142"/>
      <c r="I39" s="142"/>
      <c r="J39" s="142"/>
      <c r="K39" s="142"/>
      <c r="L39" s="142"/>
      <c r="M39" s="142"/>
      <c r="N39" s="142"/>
      <c r="O39" s="142"/>
      <c r="P39" s="142"/>
      <c r="Q39" s="142"/>
      <c r="R39" s="142"/>
      <c r="S39" s="142"/>
      <c r="T39" s="143"/>
    </row>
    <row r="40" spans="1:21" s="62" customFormat="1" ht="15.75" x14ac:dyDescent="0.25">
      <c r="A40" s="48" t="s">
        <v>6</v>
      </c>
      <c r="B40" s="142" t="s">
        <v>34</v>
      </c>
      <c r="C40" s="142"/>
      <c r="D40" s="142"/>
      <c r="E40" s="142"/>
      <c r="F40" s="142"/>
      <c r="G40" s="142"/>
      <c r="H40" s="142"/>
      <c r="I40" s="142"/>
      <c r="J40" s="142"/>
      <c r="K40" s="142"/>
      <c r="L40" s="142"/>
      <c r="M40" s="142"/>
      <c r="N40" s="142"/>
      <c r="O40" s="142"/>
      <c r="P40" s="142"/>
      <c r="Q40" s="142"/>
      <c r="R40" s="142"/>
      <c r="S40" s="142"/>
      <c r="T40" s="143"/>
    </row>
    <row r="41" spans="1:21" s="62" customFormat="1" ht="15.75" x14ac:dyDescent="0.25">
      <c r="A41" s="48" t="s">
        <v>11</v>
      </c>
      <c r="B41" s="142" t="s">
        <v>16</v>
      </c>
      <c r="C41" s="142"/>
      <c r="D41" s="142"/>
      <c r="E41" s="142"/>
      <c r="F41" s="142"/>
      <c r="G41" s="142"/>
      <c r="H41" s="142"/>
      <c r="I41" s="142"/>
      <c r="J41" s="142"/>
      <c r="K41" s="142"/>
      <c r="L41" s="142"/>
      <c r="M41" s="142"/>
      <c r="N41" s="142"/>
      <c r="O41" s="142"/>
      <c r="P41" s="142"/>
      <c r="Q41" s="142"/>
      <c r="R41" s="142"/>
      <c r="S41" s="142"/>
      <c r="T41" s="143"/>
    </row>
    <row r="42" spans="1:21" s="62" customFormat="1" ht="15.75" x14ac:dyDescent="0.25">
      <c r="A42" s="48" t="s">
        <v>10</v>
      </c>
      <c r="B42" s="142" t="s">
        <v>33</v>
      </c>
      <c r="C42" s="142"/>
      <c r="D42" s="142"/>
      <c r="E42" s="142"/>
      <c r="F42" s="142"/>
      <c r="G42" s="142"/>
      <c r="H42" s="142"/>
      <c r="I42" s="142"/>
      <c r="J42" s="142"/>
      <c r="K42" s="142"/>
      <c r="L42" s="142"/>
      <c r="M42" s="142"/>
      <c r="N42" s="142"/>
      <c r="O42" s="142"/>
      <c r="P42" s="142"/>
      <c r="Q42" s="142"/>
      <c r="R42" s="142"/>
      <c r="S42" s="142"/>
      <c r="T42" s="143"/>
    </row>
    <row r="43" spans="1:21" s="62" customFormat="1" ht="15.75" x14ac:dyDescent="0.25">
      <c r="A43" s="48" t="s">
        <v>15</v>
      </c>
      <c r="B43" s="142" t="s">
        <v>18</v>
      </c>
      <c r="C43" s="142"/>
      <c r="D43" s="142"/>
      <c r="E43" s="142"/>
      <c r="F43" s="142"/>
      <c r="G43" s="142"/>
      <c r="H43" s="142"/>
      <c r="I43" s="142"/>
      <c r="J43" s="142"/>
      <c r="K43" s="142"/>
      <c r="L43" s="142"/>
      <c r="M43" s="142"/>
      <c r="N43" s="142"/>
      <c r="O43" s="142"/>
      <c r="P43" s="142"/>
      <c r="Q43" s="142"/>
      <c r="R43" s="142"/>
      <c r="S43" s="142"/>
      <c r="T43" s="143"/>
    </row>
    <row r="44" spans="1:21" s="62" customFormat="1" ht="15.75" x14ac:dyDescent="0.25">
      <c r="A44" s="48" t="s">
        <v>9</v>
      </c>
      <c r="B44" s="142" t="s">
        <v>22</v>
      </c>
      <c r="C44" s="142"/>
      <c r="D44" s="142"/>
      <c r="E44" s="142"/>
      <c r="F44" s="142"/>
      <c r="G44" s="142"/>
      <c r="H44" s="142"/>
      <c r="I44" s="142"/>
      <c r="J44" s="142"/>
      <c r="K44" s="142"/>
      <c r="L44" s="142"/>
      <c r="M44" s="142"/>
      <c r="N44" s="142"/>
      <c r="O44" s="142"/>
      <c r="P44" s="142"/>
      <c r="Q44" s="142"/>
      <c r="R44" s="142"/>
      <c r="S44" s="142"/>
      <c r="T44" s="143"/>
    </row>
    <row r="45" spans="1:21" s="62" customFormat="1" ht="15.75" x14ac:dyDescent="0.25">
      <c r="A45" s="48" t="s">
        <v>2</v>
      </c>
      <c r="B45" s="142" t="s">
        <v>47</v>
      </c>
      <c r="C45" s="142"/>
      <c r="D45" s="142"/>
      <c r="E45" s="142"/>
      <c r="F45" s="142"/>
      <c r="G45" s="142"/>
      <c r="H45" s="142"/>
      <c r="I45" s="142"/>
      <c r="J45" s="142"/>
      <c r="K45" s="142"/>
      <c r="L45" s="142"/>
      <c r="M45" s="142"/>
      <c r="N45" s="142"/>
      <c r="O45" s="142"/>
      <c r="P45" s="142"/>
      <c r="Q45" s="142"/>
      <c r="R45" s="142"/>
      <c r="S45" s="142"/>
      <c r="T45" s="143"/>
    </row>
    <row r="46" spans="1:21" s="62" customFormat="1" ht="15.75" x14ac:dyDescent="0.25">
      <c r="A46" s="64"/>
      <c r="B46" s="69"/>
      <c r="C46" s="69"/>
      <c r="D46" s="69"/>
      <c r="E46" s="69"/>
      <c r="F46" s="69"/>
      <c r="G46" s="69"/>
      <c r="H46" s="69"/>
      <c r="I46" s="69"/>
      <c r="J46" s="69"/>
      <c r="K46" s="69"/>
      <c r="L46" s="69"/>
      <c r="M46" s="69"/>
      <c r="N46" s="69"/>
      <c r="O46" s="69"/>
      <c r="P46" s="69"/>
      <c r="Q46" s="69"/>
      <c r="R46" s="69"/>
      <c r="S46" s="69"/>
    </row>
    <row r="47" spans="1:21" s="62" customFormat="1" ht="15.75" x14ac:dyDescent="0.25">
      <c r="A47" s="64"/>
      <c r="B47" s="69"/>
      <c r="C47" s="69"/>
      <c r="D47" s="69"/>
      <c r="E47" s="69"/>
      <c r="F47" s="69"/>
      <c r="G47" s="69"/>
      <c r="H47" s="69"/>
      <c r="I47" s="69"/>
      <c r="J47" s="69"/>
      <c r="K47" s="69"/>
      <c r="L47" s="69"/>
      <c r="M47" s="69"/>
      <c r="N47" s="69"/>
      <c r="O47" s="69"/>
      <c r="P47" s="69"/>
      <c r="Q47" s="69"/>
      <c r="R47" s="69"/>
      <c r="S47" s="69"/>
    </row>
    <row r="48" spans="1:21" s="62" customFormat="1" ht="15.75" x14ac:dyDescent="0.25">
      <c r="A48" s="64"/>
      <c r="B48" s="69"/>
      <c r="C48" s="69"/>
      <c r="D48" s="69"/>
      <c r="E48" s="69"/>
      <c r="F48" s="69"/>
      <c r="G48" s="69"/>
      <c r="H48" s="69"/>
      <c r="I48" s="69"/>
      <c r="J48" s="69"/>
      <c r="K48" s="69"/>
      <c r="L48" s="69"/>
      <c r="M48" s="69"/>
      <c r="N48" s="69"/>
      <c r="O48" s="69"/>
      <c r="P48" s="69"/>
      <c r="Q48" s="69"/>
      <c r="R48" s="69"/>
      <c r="S48" s="69"/>
    </row>
    <row r="49" spans="1:19" s="62" customFormat="1" ht="15.75" x14ac:dyDescent="0.25">
      <c r="A49" s="64"/>
      <c r="B49" s="69"/>
      <c r="C49" s="69"/>
      <c r="D49" s="69"/>
      <c r="E49" s="69"/>
      <c r="F49" s="69"/>
      <c r="G49" s="69"/>
      <c r="H49" s="69"/>
      <c r="I49" s="69"/>
      <c r="J49" s="69"/>
      <c r="K49" s="69"/>
      <c r="L49" s="69"/>
      <c r="M49" s="69"/>
      <c r="N49" s="69"/>
      <c r="O49" s="69"/>
      <c r="P49" s="69"/>
      <c r="Q49" s="69"/>
      <c r="R49" s="69"/>
      <c r="S49" s="69"/>
    </row>
    <row r="50" spans="1:19" s="62" customFormat="1" ht="15.75" x14ac:dyDescent="0.25">
      <c r="A50" s="64"/>
      <c r="B50" s="69"/>
      <c r="C50" s="69"/>
      <c r="D50" s="69"/>
      <c r="E50" s="69"/>
      <c r="F50" s="69"/>
      <c r="G50" s="69"/>
      <c r="H50" s="69"/>
      <c r="I50" s="69"/>
      <c r="J50" s="69"/>
      <c r="K50" s="69"/>
      <c r="L50" s="69"/>
      <c r="M50" s="69"/>
      <c r="N50" s="69"/>
      <c r="O50" s="69"/>
      <c r="P50" s="69"/>
      <c r="Q50" s="69"/>
      <c r="R50" s="69"/>
      <c r="S50" s="69"/>
    </row>
    <row r="51" spans="1:19" s="62" customFormat="1" ht="15.75" x14ac:dyDescent="0.25">
      <c r="A51" s="64"/>
      <c r="B51" s="69"/>
      <c r="C51" s="69"/>
      <c r="D51" s="69"/>
      <c r="E51" s="69"/>
      <c r="F51" s="69"/>
      <c r="G51" s="69"/>
      <c r="H51" s="69"/>
      <c r="I51" s="69"/>
      <c r="J51" s="69"/>
      <c r="K51" s="69"/>
      <c r="L51" s="69"/>
      <c r="M51" s="69"/>
      <c r="N51" s="69"/>
      <c r="O51" s="69"/>
      <c r="P51" s="69"/>
      <c r="Q51" s="69"/>
      <c r="R51" s="69"/>
      <c r="S51" s="69"/>
    </row>
    <row r="52" spans="1:19" s="62" customFormat="1" ht="15.75" x14ac:dyDescent="0.25">
      <c r="A52" s="64"/>
      <c r="B52" s="69"/>
      <c r="C52" s="69"/>
      <c r="D52" s="69"/>
      <c r="E52" s="69"/>
      <c r="F52" s="69"/>
      <c r="G52" s="69"/>
      <c r="H52" s="69"/>
      <c r="I52" s="69"/>
      <c r="J52" s="69"/>
      <c r="K52" s="69"/>
      <c r="L52" s="69"/>
      <c r="M52" s="69"/>
      <c r="N52" s="69"/>
      <c r="O52" s="69"/>
      <c r="P52" s="69"/>
      <c r="Q52" s="69"/>
      <c r="R52" s="69"/>
      <c r="S52" s="69"/>
    </row>
    <row r="53" spans="1:19" s="62" customFormat="1" ht="15.75" x14ac:dyDescent="0.25">
      <c r="A53" s="64"/>
      <c r="B53" s="69"/>
      <c r="C53" s="69"/>
      <c r="D53" s="69"/>
      <c r="E53" s="69"/>
      <c r="F53" s="69"/>
      <c r="G53" s="69"/>
      <c r="H53" s="69"/>
      <c r="I53" s="69"/>
      <c r="J53" s="69"/>
      <c r="K53" s="69"/>
      <c r="L53" s="69"/>
      <c r="M53" s="69"/>
      <c r="N53" s="69"/>
      <c r="O53" s="69"/>
      <c r="P53" s="69"/>
      <c r="Q53" s="69"/>
      <c r="R53" s="69"/>
      <c r="S53" s="69"/>
    </row>
    <row r="54" spans="1:19" s="62" customFormat="1" ht="15.75" x14ac:dyDescent="0.25">
      <c r="B54" s="67"/>
      <c r="C54" s="67"/>
      <c r="D54" s="67"/>
      <c r="E54" s="67"/>
      <c r="F54" s="67"/>
      <c r="G54" s="67"/>
      <c r="H54" s="67"/>
      <c r="I54" s="67"/>
      <c r="J54" s="67"/>
      <c r="K54" s="67"/>
      <c r="L54" s="67"/>
      <c r="M54" s="67"/>
      <c r="N54" s="67"/>
      <c r="O54" s="67"/>
      <c r="P54" s="67"/>
      <c r="Q54" s="67"/>
      <c r="R54" s="67"/>
      <c r="S54" s="67"/>
    </row>
    <row r="55" spans="1:19" s="62" customFormat="1" ht="15.75" x14ac:dyDescent="0.25">
      <c r="B55" s="67"/>
      <c r="C55" s="67"/>
      <c r="D55" s="67"/>
      <c r="E55" s="67"/>
      <c r="F55" s="67"/>
      <c r="G55" s="67"/>
      <c r="H55" s="67"/>
      <c r="I55" s="67"/>
      <c r="J55" s="67"/>
      <c r="K55" s="67"/>
      <c r="L55" s="67"/>
      <c r="M55" s="67"/>
      <c r="N55" s="67"/>
      <c r="O55" s="67"/>
      <c r="P55" s="67"/>
      <c r="Q55" s="67"/>
      <c r="R55" s="67"/>
      <c r="S55" s="67"/>
    </row>
    <row r="56" spans="1:19" s="62" customFormat="1" ht="15.75" x14ac:dyDescent="0.25">
      <c r="B56" s="67"/>
      <c r="C56" s="67"/>
      <c r="D56" s="67"/>
      <c r="E56" s="67"/>
      <c r="F56" s="67"/>
      <c r="G56" s="67"/>
      <c r="H56" s="67"/>
      <c r="I56" s="67"/>
      <c r="J56" s="67"/>
      <c r="K56" s="67"/>
      <c r="L56" s="67"/>
      <c r="M56" s="67"/>
      <c r="N56" s="67"/>
      <c r="O56" s="67"/>
      <c r="P56" s="67"/>
      <c r="Q56" s="67"/>
      <c r="R56" s="67"/>
      <c r="S56" s="67"/>
    </row>
    <row r="57" spans="1:19" s="62" customFormat="1" ht="15.75" x14ac:dyDescent="0.25">
      <c r="B57" s="67"/>
      <c r="C57" s="67"/>
      <c r="D57" s="67"/>
      <c r="E57" s="67"/>
      <c r="F57" s="67"/>
      <c r="G57" s="67"/>
      <c r="H57" s="67"/>
      <c r="I57" s="67"/>
      <c r="J57" s="67"/>
      <c r="K57" s="67"/>
      <c r="L57" s="67"/>
      <c r="M57" s="67"/>
      <c r="N57" s="67"/>
      <c r="O57" s="67"/>
      <c r="P57" s="67"/>
      <c r="Q57" s="67"/>
      <c r="R57" s="67"/>
      <c r="S57" s="67"/>
    </row>
    <row r="58" spans="1:19" s="62" customFormat="1" ht="15.75" x14ac:dyDescent="0.25">
      <c r="B58" s="67"/>
      <c r="C58" s="67"/>
      <c r="D58" s="67"/>
      <c r="E58" s="67"/>
      <c r="F58" s="67"/>
      <c r="G58" s="67"/>
      <c r="H58" s="67"/>
      <c r="I58" s="67"/>
      <c r="J58" s="67"/>
      <c r="K58" s="67"/>
      <c r="L58" s="67"/>
      <c r="M58" s="67"/>
      <c r="N58" s="67"/>
      <c r="O58" s="67"/>
      <c r="P58" s="67"/>
      <c r="Q58" s="67"/>
      <c r="R58" s="67"/>
      <c r="S58" s="67"/>
    </row>
    <row r="59" spans="1:19" s="62" customFormat="1" ht="15.75" x14ac:dyDescent="0.25">
      <c r="B59" s="67"/>
      <c r="C59" s="67"/>
      <c r="D59" s="67"/>
      <c r="E59" s="67"/>
      <c r="F59" s="67"/>
      <c r="G59" s="67"/>
      <c r="H59" s="67"/>
      <c r="I59" s="67"/>
      <c r="J59" s="67"/>
      <c r="K59" s="67"/>
      <c r="L59" s="67"/>
      <c r="M59" s="67"/>
      <c r="N59" s="67"/>
      <c r="O59" s="67"/>
      <c r="P59" s="67"/>
      <c r="Q59" s="67"/>
      <c r="R59" s="67"/>
      <c r="S59" s="67"/>
    </row>
    <row r="60" spans="1:19" s="62" customFormat="1" ht="15.75" x14ac:dyDescent="0.25">
      <c r="B60" s="67"/>
      <c r="C60" s="67"/>
      <c r="D60" s="67"/>
      <c r="E60" s="67"/>
      <c r="F60" s="67"/>
      <c r="G60" s="67"/>
      <c r="H60" s="67"/>
      <c r="I60" s="67"/>
      <c r="J60" s="67"/>
      <c r="K60" s="67"/>
      <c r="L60" s="67"/>
      <c r="M60" s="67"/>
      <c r="N60" s="67"/>
      <c r="O60" s="67"/>
      <c r="P60" s="67"/>
      <c r="Q60" s="67"/>
      <c r="R60" s="67"/>
      <c r="S60" s="67"/>
    </row>
    <row r="61" spans="1:19" s="62" customFormat="1" ht="15.75" x14ac:dyDescent="0.25">
      <c r="B61" s="67"/>
      <c r="C61" s="67"/>
      <c r="D61" s="67"/>
      <c r="E61" s="67"/>
      <c r="F61" s="67"/>
      <c r="G61" s="67"/>
      <c r="H61" s="67"/>
      <c r="I61" s="67"/>
      <c r="J61" s="67"/>
      <c r="K61" s="67"/>
      <c r="L61" s="67"/>
      <c r="M61" s="67"/>
      <c r="N61" s="67"/>
      <c r="O61" s="67"/>
      <c r="P61" s="67"/>
      <c r="Q61" s="67"/>
      <c r="R61" s="67"/>
      <c r="S61" s="67"/>
    </row>
    <row r="62" spans="1:19" s="62" customFormat="1" ht="15.75" x14ac:dyDescent="0.25">
      <c r="B62" s="67"/>
      <c r="C62" s="67"/>
      <c r="D62" s="67"/>
      <c r="E62" s="67"/>
      <c r="F62" s="67"/>
      <c r="G62" s="67"/>
      <c r="H62" s="67"/>
      <c r="I62" s="67"/>
      <c r="J62" s="67"/>
      <c r="K62" s="67"/>
      <c r="L62" s="67"/>
      <c r="M62" s="67"/>
      <c r="N62" s="67"/>
      <c r="O62" s="67"/>
      <c r="P62" s="67"/>
      <c r="Q62" s="67"/>
      <c r="R62" s="67"/>
      <c r="S62" s="67"/>
    </row>
    <row r="63" spans="1:19" s="62" customFormat="1" ht="15.75" x14ac:dyDescent="0.25">
      <c r="B63" s="67"/>
      <c r="C63" s="67"/>
      <c r="D63" s="67"/>
      <c r="E63" s="67"/>
      <c r="F63" s="67"/>
      <c r="G63" s="67"/>
      <c r="H63" s="67"/>
      <c r="I63" s="67"/>
      <c r="J63" s="67"/>
      <c r="K63" s="67"/>
      <c r="L63" s="67"/>
      <c r="M63" s="67"/>
      <c r="N63" s="67"/>
      <c r="O63" s="67"/>
      <c r="P63" s="67"/>
      <c r="Q63" s="67"/>
      <c r="R63" s="67"/>
      <c r="S63" s="67"/>
    </row>
    <row r="64" spans="1:19" s="62" customFormat="1" ht="15.75" x14ac:dyDescent="0.25">
      <c r="B64" s="67"/>
      <c r="C64" s="67"/>
      <c r="D64" s="67"/>
      <c r="E64" s="67"/>
      <c r="F64" s="67"/>
      <c r="G64" s="67"/>
      <c r="H64" s="67"/>
      <c r="I64" s="67"/>
      <c r="J64" s="67"/>
      <c r="K64" s="67"/>
      <c r="L64" s="67"/>
      <c r="M64" s="67"/>
      <c r="N64" s="67"/>
      <c r="O64" s="67"/>
      <c r="P64" s="67"/>
      <c r="Q64" s="67"/>
      <c r="R64" s="67"/>
      <c r="S64" s="67"/>
    </row>
    <row r="65" spans="2:19" s="62" customFormat="1" ht="15.75" x14ac:dyDescent="0.25">
      <c r="B65" s="67"/>
      <c r="C65" s="67"/>
      <c r="D65" s="67"/>
      <c r="E65" s="67"/>
      <c r="F65" s="67"/>
      <c r="G65" s="67"/>
      <c r="H65" s="67"/>
      <c r="I65" s="67"/>
      <c r="J65" s="67"/>
      <c r="K65" s="67"/>
      <c r="L65" s="67"/>
      <c r="M65" s="67"/>
      <c r="N65" s="67"/>
      <c r="O65" s="67"/>
      <c r="P65" s="67"/>
      <c r="Q65" s="67"/>
      <c r="R65" s="67"/>
      <c r="S65" s="67"/>
    </row>
    <row r="66" spans="2:19" s="62" customFormat="1" ht="15.75" x14ac:dyDescent="0.25">
      <c r="B66" s="67"/>
      <c r="C66" s="67"/>
      <c r="D66" s="67"/>
      <c r="E66" s="67"/>
      <c r="F66" s="67"/>
      <c r="G66" s="67"/>
      <c r="H66" s="67"/>
      <c r="I66" s="67"/>
      <c r="J66" s="67"/>
      <c r="K66" s="67"/>
      <c r="L66" s="67"/>
      <c r="M66" s="67"/>
      <c r="N66" s="67"/>
      <c r="O66" s="67"/>
      <c r="P66" s="67"/>
      <c r="Q66" s="67"/>
      <c r="R66" s="67"/>
      <c r="S66" s="67"/>
    </row>
    <row r="67" spans="2:19" s="62" customFormat="1" ht="15.75" x14ac:dyDescent="0.25">
      <c r="B67" s="67"/>
      <c r="C67" s="67"/>
      <c r="D67" s="67"/>
      <c r="E67" s="67"/>
      <c r="F67" s="67"/>
      <c r="G67" s="67"/>
      <c r="H67" s="67"/>
      <c r="I67" s="67"/>
      <c r="J67" s="67"/>
      <c r="K67" s="67"/>
      <c r="L67" s="67"/>
      <c r="M67" s="67"/>
      <c r="N67" s="67"/>
      <c r="O67" s="67"/>
      <c r="P67" s="67"/>
      <c r="Q67" s="67"/>
      <c r="R67" s="67"/>
      <c r="S67" s="67"/>
    </row>
    <row r="68" spans="2:19" s="62" customFormat="1" ht="15.75" x14ac:dyDescent="0.25">
      <c r="B68" s="67"/>
      <c r="C68" s="67"/>
      <c r="D68" s="67"/>
      <c r="E68" s="67"/>
      <c r="F68" s="67"/>
      <c r="G68" s="67"/>
      <c r="H68" s="67"/>
      <c r="I68" s="67"/>
      <c r="J68" s="67"/>
      <c r="K68" s="67"/>
      <c r="L68" s="67"/>
      <c r="M68" s="67"/>
      <c r="N68" s="67"/>
      <c r="O68" s="67"/>
      <c r="P68" s="67"/>
      <c r="Q68" s="67"/>
      <c r="R68" s="67"/>
      <c r="S68" s="67"/>
    </row>
    <row r="69" spans="2:19" s="62" customFormat="1" ht="15.75" x14ac:dyDescent="0.25">
      <c r="B69" s="67"/>
      <c r="C69" s="67"/>
      <c r="D69" s="67"/>
      <c r="E69" s="67"/>
      <c r="F69" s="67"/>
      <c r="G69" s="67"/>
      <c r="H69" s="67"/>
      <c r="I69" s="67"/>
      <c r="J69" s="67"/>
      <c r="K69" s="67"/>
      <c r="L69" s="67"/>
      <c r="M69" s="67"/>
      <c r="N69" s="67"/>
      <c r="O69" s="67"/>
      <c r="P69" s="67"/>
      <c r="Q69" s="67"/>
      <c r="R69" s="67"/>
      <c r="S69" s="67"/>
    </row>
    <row r="70" spans="2:19" s="62" customFormat="1" ht="15.75" x14ac:dyDescent="0.25">
      <c r="B70" s="67"/>
      <c r="C70" s="67"/>
      <c r="D70" s="67"/>
      <c r="E70" s="67"/>
      <c r="F70" s="67"/>
      <c r="G70" s="67"/>
      <c r="H70" s="67"/>
      <c r="I70" s="67"/>
      <c r="J70" s="67"/>
      <c r="K70" s="67"/>
      <c r="L70" s="67"/>
      <c r="M70" s="67"/>
      <c r="N70" s="67"/>
      <c r="O70" s="67"/>
      <c r="P70" s="67"/>
      <c r="Q70" s="67"/>
      <c r="R70" s="67"/>
      <c r="S70" s="67"/>
    </row>
  </sheetData>
  <mergeCells count="66">
    <mergeCell ref="A1:T1"/>
    <mergeCell ref="B3:S3"/>
    <mergeCell ref="B5:C5"/>
    <mergeCell ref="D5:E5"/>
    <mergeCell ref="F5:G5"/>
    <mergeCell ref="H5:I5"/>
    <mergeCell ref="J5:K5"/>
    <mergeCell ref="L5:M5"/>
    <mergeCell ref="N5:O5"/>
    <mergeCell ref="R5:S5"/>
    <mergeCell ref="T5:T6"/>
    <mergeCell ref="A13:S13"/>
    <mergeCell ref="A14:S14"/>
    <mergeCell ref="B16:D16"/>
    <mergeCell ref="B18:C18"/>
    <mergeCell ref="D18:E18"/>
    <mergeCell ref="F18:G18"/>
    <mergeCell ref="H18:I18"/>
    <mergeCell ref="J18:K18"/>
    <mergeCell ref="L18:M18"/>
    <mergeCell ref="N18:O18"/>
    <mergeCell ref="R18:S18"/>
    <mergeCell ref="B28:C28"/>
    <mergeCell ref="D28:E28"/>
    <mergeCell ref="F28:G28"/>
    <mergeCell ref="H28:I28"/>
    <mergeCell ref="J28:K28"/>
    <mergeCell ref="L28:M28"/>
    <mergeCell ref="N28:O28"/>
    <mergeCell ref="R28:S28"/>
    <mergeCell ref="N29:O29"/>
    <mergeCell ref="R29:S29"/>
    <mergeCell ref="L30:M30"/>
    <mergeCell ref="N30:O30"/>
    <mergeCell ref="R30:S30"/>
    <mergeCell ref="B29:C29"/>
    <mergeCell ref="D29:E29"/>
    <mergeCell ref="F29:G29"/>
    <mergeCell ref="H29:I29"/>
    <mergeCell ref="J29:K29"/>
    <mergeCell ref="L29:M29"/>
    <mergeCell ref="B30:C30"/>
    <mergeCell ref="D30:E30"/>
    <mergeCell ref="F30:G30"/>
    <mergeCell ref="H30:I30"/>
    <mergeCell ref="J30:K30"/>
    <mergeCell ref="B37:T37"/>
    <mergeCell ref="B31:C31"/>
    <mergeCell ref="D31:E31"/>
    <mergeCell ref="F31:G31"/>
    <mergeCell ref="H31:I31"/>
    <mergeCell ref="J31:K31"/>
    <mergeCell ref="L31:M31"/>
    <mergeCell ref="N31:O31"/>
    <mergeCell ref="R31:S31"/>
    <mergeCell ref="A33:S33"/>
    <mergeCell ref="B35:T35"/>
    <mergeCell ref="B36:T36"/>
    <mergeCell ref="B44:T44"/>
    <mergeCell ref="B45:T45"/>
    <mergeCell ref="B38:T38"/>
    <mergeCell ref="B39:T39"/>
    <mergeCell ref="B40:T40"/>
    <mergeCell ref="B41:T41"/>
    <mergeCell ref="B42:T42"/>
    <mergeCell ref="B43:T43"/>
  </mergeCells>
  <pageMargins left="0.7" right="0.7" top="0.75" bottom="0.75" header="0.3" footer="0.3"/>
  <pageSetup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2"/>
  <sheetViews>
    <sheetView zoomScale="85" zoomScaleNormal="85" workbookViewId="0">
      <selection activeCell="Y42" sqref="Y42"/>
    </sheetView>
  </sheetViews>
  <sheetFormatPr defaultRowHeight="15" x14ac:dyDescent="0.25"/>
  <cols>
    <col min="1" max="1" width="25.7109375" customWidth="1"/>
    <col min="2" max="15" width="8.7109375" style="6" customWidth="1"/>
    <col min="16" max="16" width="11.140625" style="6" customWidth="1"/>
    <col min="17" max="17" width="10.42578125" style="6" customWidth="1"/>
    <col min="18" max="18" width="8.7109375" style="6" customWidth="1"/>
    <col min="19" max="19" width="4.42578125" style="6" bestFit="1" customWidth="1"/>
    <col min="20" max="20" width="14.5703125" customWidth="1"/>
    <col min="21" max="21" width="14.140625" hidden="1" customWidth="1"/>
    <col min="22" max="22" width="18.28515625" hidden="1" customWidth="1"/>
    <col min="23" max="23" width="1.5703125" customWidth="1"/>
    <col min="24" max="34" width="23.28515625" customWidth="1"/>
  </cols>
  <sheetData>
    <row r="1" spans="1:23" s="2" customFormat="1" ht="26.25" x14ac:dyDescent="0.4">
      <c r="A1" s="164" t="s">
        <v>39</v>
      </c>
      <c r="B1" s="165"/>
      <c r="C1" s="165"/>
      <c r="D1" s="165"/>
      <c r="E1" s="165"/>
      <c r="F1" s="165"/>
      <c r="G1" s="165"/>
      <c r="H1" s="165"/>
      <c r="I1" s="165"/>
      <c r="J1" s="165"/>
      <c r="K1" s="165"/>
      <c r="L1" s="165"/>
      <c r="M1" s="165"/>
      <c r="N1" s="165"/>
      <c r="O1" s="165"/>
      <c r="P1" s="165"/>
      <c r="Q1" s="165"/>
      <c r="R1" s="165"/>
      <c r="S1" s="165"/>
      <c r="T1" s="165"/>
    </row>
    <row r="3" spans="1:23" s="85" customFormat="1" ht="31.5" customHeight="1" x14ac:dyDescent="0.35">
      <c r="A3" s="90" t="s">
        <v>38</v>
      </c>
      <c r="B3" s="174" t="s">
        <v>49</v>
      </c>
      <c r="C3" s="174"/>
      <c r="D3" s="174"/>
      <c r="E3" s="175"/>
      <c r="F3" s="175"/>
      <c r="G3" s="175"/>
      <c r="H3" s="175"/>
      <c r="I3" s="175"/>
      <c r="J3" s="175"/>
      <c r="K3" s="175"/>
      <c r="L3" s="175"/>
      <c r="M3" s="175"/>
      <c r="N3" s="175"/>
      <c r="O3" s="175"/>
      <c r="P3" s="175"/>
      <c r="Q3" s="175"/>
      <c r="R3" s="175"/>
      <c r="S3" s="175"/>
    </row>
    <row r="4" spans="1:23" s="1" customFormat="1" ht="16.5" thickBot="1" x14ac:dyDescent="0.3">
      <c r="B4" s="4"/>
      <c r="C4" s="4"/>
      <c r="D4" s="4"/>
      <c r="E4" s="4"/>
      <c r="F4" s="4"/>
      <c r="G4" s="4"/>
      <c r="H4" s="4"/>
      <c r="I4" s="4"/>
      <c r="J4" s="4"/>
      <c r="K4" s="4"/>
      <c r="L4" s="4"/>
      <c r="M4" s="4"/>
      <c r="N4" s="4"/>
      <c r="O4" s="4"/>
      <c r="P4" s="4"/>
      <c r="Q4" s="4"/>
      <c r="R4" s="4"/>
      <c r="S4" s="4"/>
      <c r="U4" s="12"/>
      <c r="W4" s="85"/>
    </row>
    <row r="5" spans="1:23" s="14" customFormat="1" ht="31.5" hidden="1" customHeight="1" x14ac:dyDescent="0.25">
      <c r="A5" s="65" t="s">
        <v>3</v>
      </c>
      <c r="B5" s="168" t="s">
        <v>5</v>
      </c>
      <c r="C5" s="169"/>
      <c r="D5" s="168" t="s">
        <v>50</v>
      </c>
      <c r="E5" s="169"/>
      <c r="F5" s="168" t="s">
        <v>1</v>
      </c>
      <c r="G5" s="169"/>
      <c r="H5" s="168" t="s">
        <v>51</v>
      </c>
      <c r="I5" s="169"/>
      <c r="J5" s="168" t="s">
        <v>6</v>
      </c>
      <c r="K5" s="169"/>
      <c r="L5" s="168" t="s">
        <v>12</v>
      </c>
      <c r="M5" s="169"/>
      <c r="N5" s="168" t="s">
        <v>10</v>
      </c>
      <c r="O5" s="169"/>
      <c r="P5" s="75" t="s">
        <v>15</v>
      </c>
      <c r="Q5" s="74" t="s">
        <v>9</v>
      </c>
      <c r="R5" s="168" t="s">
        <v>52</v>
      </c>
      <c r="S5" s="169"/>
      <c r="T5" s="171" t="s">
        <v>37</v>
      </c>
      <c r="U5" s="62" t="s">
        <v>58</v>
      </c>
      <c r="V5" s="62" t="s">
        <v>59</v>
      </c>
      <c r="W5" s="85"/>
    </row>
    <row r="6" spans="1:23" s="1" customFormat="1" ht="15.75" hidden="1" x14ac:dyDescent="0.25">
      <c r="A6" s="71"/>
      <c r="B6" s="68" t="s">
        <v>19</v>
      </c>
      <c r="C6" s="68" t="s">
        <v>20</v>
      </c>
      <c r="D6" s="68" t="s">
        <v>19</v>
      </c>
      <c r="E6" s="68" t="s">
        <v>20</v>
      </c>
      <c r="F6" s="68" t="s">
        <v>19</v>
      </c>
      <c r="G6" s="68" t="s">
        <v>20</v>
      </c>
      <c r="H6" s="68" t="s">
        <v>19</v>
      </c>
      <c r="I6" s="68" t="s">
        <v>20</v>
      </c>
      <c r="J6" s="68" t="s">
        <v>19</v>
      </c>
      <c r="K6" s="68" t="s">
        <v>20</v>
      </c>
      <c r="L6" s="68" t="s">
        <v>19</v>
      </c>
      <c r="M6" s="68" t="s">
        <v>20</v>
      </c>
      <c r="N6" s="68" t="s">
        <v>19</v>
      </c>
      <c r="O6" s="68" t="s">
        <v>20</v>
      </c>
      <c r="P6" s="68" t="s">
        <v>21</v>
      </c>
      <c r="Q6" s="68" t="s">
        <v>21</v>
      </c>
      <c r="R6" s="68" t="s">
        <v>19</v>
      </c>
      <c r="S6" s="68" t="s">
        <v>20</v>
      </c>
      <c r="T6" s="172"/>
      <c r="U6" s="62"/>
      <c r="V6" s="62"/>
      <c r="W6" s="85"/>
    </row>
    <row r="7" spans="1:23" s="1" customFormat="1" ht="15.75" hidden="1" x14ac:dyDescent="0.25">
      <c r="A7" s="73" t="s">
        <v>53</v>
      </c>
      <c r="B7" s="68">
        <v>1</v>
      </c>
      <c r="C7" s="68">
        <v>5</v>
      </c>
      <c r="D7" s="68">
        <v>2</v>
      </c>
      <c r="E7" s="68">
        <v>5</v>
      </c>
      <c r="F7" s="68">
        <v>1</v>
      </c>
      <c r="G7" s="68">
        <v>3</v>
      </c>
      <c r="H7" s="68">
        <v>0</v>
      </c>
      <c r="I7" s="68">
        <v>10</v>
      </c>
      <c r="J7" s="68">
        <v>0</v>
      </c>
      <c r="K7" s="68">
        <v>4</v>
      </c>
      <c r="L7" s="68">
        <v>1</v>
      </c>
      <c r="M7" s="68">
        <v>6</v>
      </c>
      <c r="N7" s="68">
        <v>2</v>
      </c>
      <c r="O7" s="68">
        <v>4</v>
      </c>
      <c r="P7" s="68">
        <v>6</v>
      </c>
      <c r="Q7" s="68">
        <v>4</v>
      </c>
      <c r="R7" s="68">
        <v>2</v>
      </c>
      <c r="S7" s="68">
        <v>11</v>
      </c>
      <c r="T7" s="71"/>
      <c r="U7" s="62"/>
      <c r="V7" s="62"/>
      <c r="W7" s="85"/>
    </row>
    <row r="8" spans="1:23" s="1" customFormat="1" ht="15.75" hidden="1" x14ac:dyDescent="0.25">
      <c r="A8" s="73" t="s">
        <v>54</v>
      </c>
      <c r="B8" s="68">
        <v>2</v>
      </c>
      <c r="C8" s="68">
        <v>7</v>
      </c>
      <c r="D8" s="68">
        <v>0</v>
      </c>
      <c r="E8" s="68">
        <v>9</v>
      </c>
      <c r="F8" s="68">
        <v>1</v>
      </c>
      <c r="G8" s="68">
        <v>3</v>
      </c>
      <c r="H8" s="68">
        <v>0</v>
      </c>
      <c r="I8" s="68">
        <v>8</v>
      </c>
      <c r="J8" s="68">
        <v>0</v>
      </c>
      <c r="K8" s="68">
        <v>8</v>
      </c>
      <c r="L8" s="68">
        <v>1</v>
      </c>
      <c r="M8" s="68">
        <v>5</v>
      </c>
      <c r="N8" s="68">
        <v>0</v>
      </c>
      <c r="O8" s="68">
        <v>7</v>
      </c>
      <c r="P8" s="68">
        <v>15</v>
      </c>
      <c r="Q8" s="68">
        <v>2</v>
      </c>
      <c r="R8" s="68">
        <v>1</v>
      </c>
      <c r="S8" s="68">
        <v>77</v>
      </c>
      <c r="T8" s="71"/>
      <c r="U8" s="62"/>
      <c r="V8" s="62"/>
      <c r="W8" s="85"/>
    </row>
    <row r="9" spans="1:23" s="53" customFormat="1" ht="15.75" hidden="1" x14ac:dyDescent="0.25">
      <c r="A9" s="73" t="s">
        <v>55</v>
      </c>
      <c r="B9" s="68">
        <v>4</v>
      </c>
      <c r="C9" s="68">
        <v>8</v>
      </c>
      <c r="D9" s="68">
        <v>3</v>
      </c>
      <c r="E9" s="68">
        <v>12</v>
      </c>
      <c r="F9" s="68">
        <v>0</v>
      </c>
      <c r="G9" s="68">
        <v>2</v>
      </c>
      <c r="H9" s="68">
        <v>1</v>
      </c>
      <c r="I9" s="68">
        <v>11</v>
      </c>
      <c r="J9" s="68">
        <v>0</v>
      </c>
      <c r="K9" s="68">
        <v>6</v>
      </c>
      <c r="L9" s="68">
        <v>0</v>
      </c>
      <c r="M9" s="68">
        <v>2</v>
      </c>
      <c r="N9" s="68">
        <v>0</v>
      </c>
      <c r="O9" s="68">
        <v>10</v>
      </c>
      <c r="P9" s="68">
        <v>11</v>
      </c>
      <c r="Q9" s="68">
        <v>8</v>
      </c>
      <c r="R9" s="68">
        <v>0</v>
      </c>
      <c r="S9" s="68">
        <v>45</v>
      </c>
      <c r="T9" s="71"/>
      <c r="U9" s="62"/>
      <c r="V9" s="62"/>
      <c r="W9" s="85"/>
    </row>
    <row r="10" spans="1:23" s="1" customFormat="1" ht="15.75" hidden="1" x14ac:dyDescent="0.25">
      <c r="A10" s="73" t="s">
        <v>56</v>
      </c>
      <c r="B10" s="68">
        <v>0</v>
      </c>
      <c r="C10" s="68">
        <v>5</v>
      </c>
      <c r="D10" s="68">
        <v>1</v>
      </c>
      <c r="E10" s="68">
        <v>6</v>
      </c>
      <c r="F10" s="68">
        <v>0</v>
      </c>
      <c r="G10" s="68">
        <v>9</v>
      </c>
      <c r="H10" s="68">
        <v>8</v>
      </c>
      <c r="I10" s="68">
        <v>13</v>
      </c>
      <c r="J10" s="68">
        <v>0</v>
      </c>
      <c r="K10" s="68">
        <v>5</v>
      </c>
      <c r="L10" s="68">
        <v>0</v>
      </c>
      <c r="M10" s="68">
        <v>6</v>
      </c>
      <c r="N10" s="68">
        <v>2</v>
      </c>
      <c r="O10" s="68">
        <v>6</v>
      </c>
      <c r="P10" s="68">
        <v>13</v>
      </c>
      <c r="Q10" s="68">
        <v>8</v>
      </c>
      <c r="R10" s="68">
        <v>0</v>
      </c>
      <c r="S10" s="68">
        <v>30</v>
      </c>
      <c r="T10" s="71"/>
      <c r="U10" s="62"/>
      <c r="V10" s="62"/>
      <c r="W10" s="85"/>
    </row>
    <row r="11" spans="1:23" s="1" customFormat="1" ht="15.75" hidden="1" x14ac:dyDescent="0.25">
      <c r="A11" s="73" t="s">
        <v>57</v>
      </c>
      <c r="B11" s="68">
        <v>6</v>
      </c>
      <c r="C11" s="68">
        <v>8</v>
      </c>
      <c r="D11" s="68">
        <v>3</v>
      </c>
      <c r="E11" s="68">
        <v>14</v>
      </c>
      <c r="F11" s="68">
        <v>0</v>
      </c>
      <c r="G11" s="68">
        <v>5</v>
      </c>
      <c r="H11" s="68">
        <v>1</v>
      </c>
      <c r="I11" s="68">
        <v>19</v>
      </c>
      <c r="J11" s="68">
        <v>3</v>
      </c>
      <c r="K11" s="68">
        <v>20</v>
      </c>
      <c r="L11" s="68">
        <v>4</v>
      </c>
      <c r="M11" s="68">
        <v>12</v>
      </c>
      <c r="N11" s="68">
        <v>3</v>
      </c>
      <c r="O11" s="68">
        <v>13</v>
      </c>
      <c r="P11" s="68">
        <v>10</v>
      </c>
      <c r="Q11" s="68">
        <v>3</v>
      </c>
      <c r="R11" s="68">
        <v>0</v>
      </c>
      <c r="S11" s="68">
        <v>25</v>
      </c>
      <c r="T11" s="71"/>
      <c r="U11" s="62"/>
      <c r="V11" s="62"/>
      <c r="W11" s="85"/>
    </row>
    <row r="12" spans="1:23" s="1" customFormat="1" ht="15.75" hidden="1" x14ac:dyDescent="0.25">
      <c r="A12" s="27" t="s">
        <v>4</v>
      </c>
      <c r="B12" s="18">
        <v>13</v>
      </c>
      <c r="C12" s="18">
        <v>33</v>
      </c>
      <c r="D12" s="18">
        <v>9</v>
      </c>
      <c r="E12" s="18">
        <v>46</v>
      </c>
      <c r="F12" s="18">
        <v>2</v>
      </c>
      <c r="G12" s="18">
        <v>22</v>
      </c>
      <c r="H12" s="18">
        <v>10</v>
      </c>
      <c r="I12" s="18">
        <v>61</v>
      </c>
      <c r="J12" s="18">
        <v>3</v>
      </c>
      <c r="K12" s="18">
        <v>43</v>
      </c>
      <c r="L12" s="18">
        <v>6</v>
      </c>
      <c r="M12" s="18">
        <v>31</v>
      </c>
      <c r="N12" s="18">
        <v>7</v>
      </c>
      <c r="O12" s="18">
        <v>40</v>
      </c>
      <c r="P12" s="18">
        <v>55</v>
      </c>
      <c r="Q12" s="18">
        <v>25</v>
      </c>
      <c r="R12" s="18">
        <v>3</v>
      </c>
      <c r="S12" s="18">
        <v>188</v>
      </c>
      <c r="T12" s="25">
        <f>SUM(B12:S12)</f>
        <v>597</v>
      </c>
      <c r="U12" s="62">
        <v>11</v>
      </c>
      <c r="V12" s="62">
        <v>82</v>
      </c>
      <c r="W12" s="85"/>
    </row>
    <row r="13" spans="1:23" s="1" customFormat="1" ht="15.75" hidden="1" x14ac:dyDescent="0.25">
      <c r="A13" s="14"/>
      <c r="B13" s="16"/>
      <c r="C13" s="16"/>
      <c r="D13" s="16"/>
      <c r="E13" s="16"/>
      <c r="F13" s="16"/>
      <c r="G13" s="16"/>
      <c r="H13" s="16"/>
      <c r="I13" s="16"/>
      <c r="J13" s="16"/>
      <c r="K13" s="16"/>
      <c r="L13" s="16"/>
      <c r="M13" s="16"/>
      <c r="N13" s="16"/>
      <c r="O13" s="16"/>
      <c r="P13" s="16"/>
      <c r="Q13" s="16"/>
      <c r="R13" s="16"/>
      <c r="S13" s="16"/>
      <c r="T13" s="13"/>
      <c r="U13" s="12"/>
      <c r="W13" s="85"/>
    </row>
    <row r="14" spans="1:23" s="1" customFormat="1" ht="15.75" hidden="1" x14ac:dyDescent="0.25">
      <c r="A14" s="158" t="s">
        <v>32</v>
      </c>
      <c r="B14" s="158"/>
      <c r="C14" s="158"/>
      <c r="D14" s="158"/>
      <c r="E14" s="158"/>
      <c r="F14" s="158"/>
      <c r="G14" s="158"/>
      <c r="H14" s="158"/>
      <c r="I14" s="158"/>
      <c r="J14" s="158"/>
      <c r="K14" s="158"/>
      <c r="L14" s="158"/>
      <c r="M14" s="158"/>
      <c r="N14" s="158"/>
      <c r="O14" s="158"/>
      <c r="P14" s="158"/>
      <c r="Q14" s="158"/>
      <c r="R14" s="158"/>
      <c r="S14" s="158"/>
      <c r="T14" s="13"/>
      <c r="U14" s="12"/>
      <c r="W14" s="85"/>
    </row>
    <row r="15" spans="1:23" s="1" customFormat="1" ht="15.75" hidden="1" x14ac:dyDescent="0.25">
      <c r="A15" s="159"/>
      <c r="B15" s="159"/>
      <c r="C15" s="159"/>
      <c r="D15" s="159"/>
      <c r="E15" s="159"/>
      <c r="F15" s="159"/>
      <c r="G15" s="159"/>
      <c r="H15" s="159"/>
      <c r="I15" s="159"/>
      <c r="J15" s="159"/>
      <c r="K15" s="159"/>
      <c r="L15" s="159"/>
      <c r="M15" s="159"/>
      <c r="N15" s="159"/>
      <c r="O15" s="159"/>
      <c r="P15" s="159"/>
      <c r="Q15" s="159"/>
      <c r="R15" s="159"/>
      <c r="S15" s="159"/>
      <c r="T15" s="13"/>
      <c r="U15" s="12"/>
      <c r="W15" s="85"/>
    </row>
    <row r="16" spans="1:23" s="1" customFormat="1" ht="15.75" hidden="1" x14ac:dyDescent="0.25">
      <c r="A16" s="3"/>
      <c r="B16" s="5"/>
      <c r="C16" s="5"/>
      <c r="D16" s="5"/>
      <c r="E16" s="5"/>
      <c r="F16" s="5"/>
      <c r="G16" s="5"/>
      <c r="H16" s="5"/>
      <c r="I16" s="5"/>
      <c r="J16" s="5"/>
      <c r="K16" s="5"/>
      <c r="L16" s="5"/>
      <c r="M16" s="5"/>
      <c r="N16" s="5"/>
      <c r="O16" s="5"/>
      <c r="P16" s="5"/>
      <c r="Q16" s="5"/>
      <c r="R16" s="5"/>
      <c r="S16" s="5"/>
      <c r="T16" s="13"/>
      <c r="U16" s="12"/>
      <c r="W16" s="85"/>
    </row>
    <row r="17" spans="1:23" s="1" customFormat="1" ht="15.75" hidden="1" x14ac:dyDescent="0.25">
      <c r="A17" s="7" t="s">
        <v>0</v>
      </c>
      <c r="B17" s="160" t="s">
        <v>23</v>
      </c>
      <c r="C17" s="160"/>
      <c r="D17" s="160"/>
      <c r="E17" s="26"/>
      <c r="F17" s="17"/>
      <c r="G17" s="17"/>
      <c r="H17" s="17"/>
      <c r="I17" s="11"/>
      <c r="J17" s="9"/>
      <c r="K17" s="9"/>
      <c r="L17" s="9"/>
      <c r="M17" s="9"/>
      <c r="N17" s="9"/>
      <c r="O17" s="9"/>
      <c r="P17" s="9"/>
      <c r="Q17" s="9"/>
      <c r="R17" s="9"/>
      <c r="S17" s="9"/>
      <c r="T17" s="13"/>
      <c r="U17" s="12"/>
      <c r="W17" s="85"/>
    </row>
    <row r="18" spans="1:23" s="1" customFormat="1" ht="15.75" hidden="1" x14ac:dyDescent="0.25">
      <c r="A18" s="8"/>
      <c r="B18" s="10"/>
      <c r="C18" s="10"/>
      <c r="D18" s="10"/>
      <c r="E18" s="10"/>
      <c r="F18" s="10"/>
      <c r="G18" s="10"/>
      <c r="H18" s="10"/>
      <c r="I18" s="10"/>
      <c r="J18" s="10"/>
      <c r="K18" s="10"/>
      <c r="L18" s="10"/>
      <c r="M18" s="10"/>
      <c r="N18" s="10"/>
      <c r="O18" s="10"/>
      <c r="P18" s="10"/>
      <c r="Q18" s="10"/>
      <c r="R18" s="10"/>
      <c r="S18" s="10"/>
      <c r="T18" s="13"/>
      <c r="U18" s="12"/>
      <c r="W18" s="85"/>
    </row>
    <row r="19" spans="1:23" s="1" customFormat="1" ht="31.5" hidden="1" customHeight="1" x14ac:dyDescent="0.25">
      <c r="A19" s="54" t="s">
        <v>3</v>
      </c>
      <c r="B19" s="168" t="s">
        <v>5</v>
      </c>
      <c r="C19" s="169"/>
      <c r="D19" s="168" t="s">
        <v>50</v>
      </c>
      <c r="E19" s="169"/>
      <c r="F19" s="168" t="s">
        <v>1</v>
      </c>
      <c r="G19" s="169"/>
      <c r="H19" s="168" t="s">
        <v>51</v>
      </c>
      <c r="I19" s="169"/>
      <c r="J19" s="168" t="s">
        <v>6</v>
      </c>
      <c r="K19" s="169"/>
      <c r="L19" s="168" t="s">
        <v>12</v>
      </c>
      <c r="M19" s="169"/>
      <c r="N19" s="168" t="s">
        <v>10</v>
      </c>
      <c r="O19" s="169"/>
      <c r="P19" s="59" t="s">
        <v>15</v>
      </c>
      <c r="Q19" s="58" t="s">
        <v>9</v>
      </c>
      <c r="R19" s="168" t="s">
        <v>52</v>
      </c>
      <c r="S19" s="169"/>
      <c r="T19" s="171" t="s">
        <v>37</v>
      </c>
      <c r="U19" s="62" t="s">
        <v>58</v>
      </c>
      <c r="V19" s="62" t="s">
        <v>59</v>
      </c>
      <c r="W19" s="85"/>
    </row>
    <row r="20" spans="1:23" s="1" customFormat="1" ht="15.75" hidden="1" x14ac:dyDescent="0.25">
      <c r="A20" s="56"/>
      <c r="B20" s="55" t="s">
        <v>19</v>
      </c>
      <c r="C20" s="55" t="s">
        <v>20</v>
      </c>
      <c r="D20" s="55" t="s">
        <v>19</v>
      </c>
      <c r="E20" s="55" t="s">
        <v>20</v>
      </c>
      <c r="F20" s="55" t="s">
        <v>19</v>
      </c>
      <c r="G20" s="55" t="s">
        <v>20</v>
      </c>
      <c r="H20" s="55" t="s">
        <v>19</v>
      </c>
      <c r="I20" s="55" t="s">
        <v>20</v>
      </c>
      <c r="J20" s="55" t="s">
        <v>19</v>
      </c>
      <c r="K20" s="55" t="s">
        <v>20</v>
      </c>
      <c r="L20" s="55" t="s">
        <v>19</v>
      </c>
      <c r="M20" s="55" t="s">
        <v>20</v>
      </c>
      <c r="N20" s="55" t="s">
        <v>19</v>
      </c>
      <c r="O20" s="55" t="s">
        <v>20</v>
      </c>
      <c r="P20" s="55" t="s">
        <v>21</v>
      </c>
      <c r="Q20" s="55" t="s">
        <v>21</v>
      </c>
      <c r="R20" s="55" t="s">
        <v>19</v>
      </c>
      <c r="S20" s="55" t="s">
        <v>20</v>
      </c>
      <c r="T20" s="172"/>
      <c r="U20" s="53"/>
      <c r="V20" s="53"/>
      <c r="W20" s="85"/>
    </row>
    <row r="21" spans="1:23" s="1" customFormat="1" ht="15.75" hidden="1" x14ac:dyDescent="0.25">
      <c r="A21" s="57" t="s">
        <v>53</v>
      </c>
      <c r="B21" s="55"/>
      <c r="C21" s="55">
        <v>1</v>
      </c>
      <c r="D21" s="55">
        <v>2</v>
      </c>
      <c r="E21" s="55">
        <v>6</v>
      </c>
      <c r="F21" s="55">
        <v>1</v>
      </c>
      <c r="G21" s="55">
        <v>3</v>
      </c>
      <c r="H21" s="55">
        <v>0</v>
      </c>
      <c r="I21" s="55">
        <v>0</v>
      </c>
      <c r="J21" s="55">
        <v>0</v>
      </c>
      <c r="K21" s="55">
        <v>2</v>
      </c>
      <c r="L21" s="55">
        <v>2</v>
      </c>
      <c r="M21" s="55">
        <v>5</v>
      </c>
      <c r="N21" s="55">
        <v>3</v>
      </c>
      <c r="O21" s="55">
        <v>10</v>
      </c>
      <c r="P21" s="55">
        <v>2</v>
      </c>
      <c r="Q21" s="55">
        <v>16</v>
      </c>
      <c r="R21" s="55">
        <v>1</v>
      </c>
      <c r="S21" s="55">
        <v>11</v>
      </c>
      <c r="T21" s="56"/>
      <c r="U21" s="53"/>
      <c r="V21" s="53"/>
      <c r="W21" s="85"/>
    </row>
    <row r="22" spans="1:23" s="1" customFormat="1" ht="15.75" hidden="1" x14ac:dyDescent="0.25">
      <c r="A22" s="57" t="s">
        <v>54</v>
      </c>
      <c r="B22" s="55">
        <v>2</v>
      </c>
      <c r="C22" s="55">
        <v>6</v>
      </c>
      <c r="D22" s="55">
        <v>1</v>
      </c>
      <c r="E22" s="55">
        <v>5</v>
      </c>
      <c r="F22" s="55">
        <v>1</v>
      </c>
      <c r="G22" s="55">
        <v>2</v>
      </c>
      <c r="H22" s="55">
        <v>0</v>
      </c>
      <c r="I22" s="55">
        <v>0</v>
      </c>
      <c r="J22" s="55">
        <v>0</v>
      </c>
      <c r="K22" s="55">
        <v>3</v>
      </c>
      <c r="L22" s="55">
        <v>2</v>
      </c>
      <c r="M22" s="55">
        <v>10</v>
      </c>
      <c r="N22" s="55">
        <v>2</v>
      </c>
      <c r="O22" s="55">
        <v>9</v>
      </c>
      <c r="P22" s="55">
        <v>4</v>
      </c>
      <c r="Q22" s="55">
        <v>13</v>
      </c>
      <c r="R22" s="55">
        <v>3</v>
      </c>
      <c r="S22" s="55">
        <v>61</v>
      </c>
      <c r="T22" s="56"/>
      <c r="U22" s="53"/>
      <c r="V22" s="53"/>
      <c r="W22" s="85"/>
    </row>
    <row r="23" spans="1:23" s="13" customFormat="1" ht="15.75" hidden="1" x14ac:dyDescent="0.25">
      <c r="A23" s="57" t="s">
        <v>55</v>
      </c>
      <c r="B23" s="55">
        <v>3</v>
      </c>
      <c r="C23" s="55">
        <v>9</v>
      </c>
      <c r="D23" s="55">
        <v>2</v>
      </c>
      <c r="E23" s="55">
        <v>9</v>
      </c>
      <c r="F23" s="55">
        <v>0</v>
      </c>
      <c r="G23" s="55">
        <v>3</v>
      </c>
      <c r="H23" s="55">
        <v>0</v>
      </c>
      <c r="I23" s="55">
        <v>1</v>
      </c>
      <c r="J23" s="55">
        <v>2</v>
      </c>
      <c r="K23" s="55">
        <v>10</v>
      </c>
      <c r="L23" s="55">
        <v>3</v>
      </c>
      <c r="M23" s="55">
        <v>9</v>
      </c>
      <c r="N23" s="55">
        <v>8</v>
      </c>
      <c r="O23" s="55">
        <v>14</v>
      </c>
      <c r="P23" s="55">
        <v>3</v>
      </c>
      <c r="Q23" s="55">
        <v>11</v>
      </c>
      <c r="R23" s="55">
        <v>2</v>
      </c>
      <c r="S23" s="55">
        <v>42</v>
      </c>
      <c r="T23" s="56"/>
      <c r="U23" s="53"/>
      <c r="V23" s="53"/>
      <c r="W23" s="85"/>
    </row>
    <row r="24" spans="1:23" s="1" customFormat="1" ht="15.75" hidden="1" x14ac:dyDescent="0.25">
      <c r="A24" s="57" t="s">
        <v>56</v>
      </c>
      <c r="B24" s="55">
        <v>1</v>
      </c>
      <c r="C24" s="55">
        <v>5</v>
      </c>
      <c r="D24" s="55">
        <v>1</v>
      </c>
      <c r="E24" s="55">
        <v>8</v>
      </c>
      <c r="F24" s="55">
        <v>0</v>
      </c>
      <c r="G24" s="55">
        <v>2</v>
      </c>
      <c r="H24" s="55">
        <v>0</v>
      </c>
      <c r="I24" s="55">
        <v>1</v>
      </c>
      <c r="J24" s="55">
        <v>0</v>
      </c>
      <c r="K24" s="55">
        <v>11</v>
      </c>
      <c r="L24" s="55">
        <v>3</v>
      </c>
      <c r="M24" s="55">
        <v>10</v>
      </c>
      <c r="N24" s="55">
        <v>6</v>
      </c>
      <c r="O24" s="55">
        <v>11</v>
      </c>
      <c r="P24" s="55">
        <v>1</v>
      </c>
      <c r="Q24" s="55">
        <v>15</v>
      </c>
      <c r="R24" s="55">
        <v>2</v>
      </c>
      <c r="S24" s="55">
        <v>32</v>
      </c>
      <c r="T24" s="56"/>
      <c r="U24" s="53"/>
      <c r="V24" s="53"/>
      <c r="W24" s="85"/>
    </row>
    <row r="25" spans="1:23" s="1" customFormat="1" ht="15.75" hidden="1" x14ac:dyDescent="0.25">
      <c r="A25" s="57" t="s">
        <v>57</v>
      </c>
      <c r="B25" s="55">
        <v>2</v>
      </c>
      <c r="C25" s="55">
        <v>8</v>
      </c>
      <c r="D25" s="55">
        <v>0</v>
      </c>
      <c r="E25" s="55">
        <v>7</v>
      </c>
      <c r="F25" s="55">
        <v>0</v>
      </c>
      <c r="G25" s="55">
        <v>4</v>
      </c>
      <c r="H25" s="55">
        <v>0</v>
      </c>
      <c r="I25" s="55">
        <v>0</v>
      </c>
      <c r="J25" s="55">
        <v>0</v>
      </c>
      <c r="K25" s="55">
        <v>7</v>
      </c>
      <c r="L25" s="55">
        <v>1</v>
      </c>
      <c r="M25" s="55">
        <v>6</v>
      </c>
      <c r="N25" s="55">
        <v>4</v>
      </c>
      <c r="O25" s="55">
        <v>12</v>
      </c>
      <c r="P25" s="55">
        <v>3</v>
      </c>
      <c r="Q25" s="55">
        <v>18</v>
      </c>
      <c r="R25" s="55">
        <v>2</v>
      </c>
      <c r="S25" s="55">
        <v>35</v>
      </c>
      <c r="T25" s="56"/>
      <c r="U25" s="53"/>
      <c r="V25" s="53"/>
      <c r="W25" s="85"/>
    </row>
    <row r="26" spans="1:23" s="61" customFormat="1" ht="15.75" hidden="1" x14ac:dyDescent="0.25">
      <c r="A26" s="27" t="s">
        <v>4</v>
      </c>
      <c r="B26" s="18">
        <v>8</v>
      </c>
      <c r="C26" s="18">
        <v>29</v>
      </c>
      <c r="D26" s="18">
        <v>6</v>
      </c>
      <c r="E26" s="18">
        <v>35</v>
      </c>
      <c r="F26" s="18">
        <v>2</v>
      </c>
      <c r="G26" s="18">
        <v>14</v>
      </c>
      <c r="H26" s="18">
        <v>0</v>
      </c>
      <c r="I26" s="18">
        <v>2</v>
      </c>
      <c r="J26" s="18">
        <v>2</v>
      </c>
      <c r="K26" s="18">
        <v>33</v>
      </c>
      <c r="L26" s="18">
        <v>11</v>
      </c>
      <c r="M26" s="18">
        <v>40</v>
      </c>
      <c r="N26" s="18">
        <v>23</v>
      </c>
      <c r="O26" s="18">
        <v>56</v>
      </c>
      <c r="P26" s="18">
        <v>13</v>
      </c>
      <c r="Q26" s="18">
        <v>73</v>
      </c>
      <c r="R26" s="18">
        <v>10</v>
      </c>
      <c r="S26" s="18">
        <v>181</v>
      </c>
      <c r="T26" s="25">
        <f>SUM(B26:S26)</f>
        <v>538</v>
      </c>
      <c r="U26" s="61">
        <v>8</v>
      </c>
      <c r="V26" s="61">
        <v>65</v>
      </c>
      <c r="W26" s="85"/>
    </row>
    <row r="27" spans="1:23" s="1" customFormat="1" ht="15.75" hidden="1" x14ac:dyDescent="0.25">
      <c r="A27" s="3"/>
      <c r="B27" s="14"/>
      <c r="C27" s="14"/>
      <c r="D27" s="14"/>
      <c r="E27" s="14"/>
      <c r="F27" s="14"/>
      <c r="G27" s="14"/>
      <c r="H27" s="14"/>
      <c r="I27" s="14"/>
      <c r="J27" s="14"/>
      <c r="K27" s="14"/>
      <c r="L27" s="14"/>
      <c r="M27" s="14"/>
      <c r="N27" s="14"/>
      <c r="O27" s="14"/>
      <c r="P27" s="14"/>
      <c r="Q27" s="14"/>
      <c r="R27" s="14"/>
      <c r="S27" s="14"/>
      <c r="T27" s="13"/>
      <c r="U27" s="12"/>
      <c r="W27" s="85"/>
    </row>
    <row r="28" spans="1:23" s="1" customFormat="1" ht="15.75" hidden="1" x14ac:dyDescent="0.25">
      <c r="A28" s="25" t="s">
        <v>4</v>
      </c>
      <c r="B28" s="18">
        <f>B26+B12</f>
        <v>21</v>
      </c>
      <c r="C28" s="18">
        <f t="shared" ref="C28:R28" si="0">C26+C12</f>
        <v>62</v>
      </c>
      <c r="D28" s="18">
        <f t="shared" si="0"/>
        <v>15</v>
      </c>
      <c r="E28" s="18">
        <f t="shared" si="0"/>
        <v>81</v>
      </c>
      <c r="F28" s="18">
        <f t="shared" si="0"/>
        <v>4</v>
      </c>
      <c r="G28" s="18">
        <f t="shared" si="0"/>
        <v>36</v>
      </c>
      <c r="H28" s="18">
        <f t="shared" si="0"/>
        <v>10</v>
      </c>
      <c r="I28" s="18">
        <f t="shared" si="0"/>
        <v>63</v>
      </c>
      <c r="J28" s="18">
        <f t="shared" si="0"/>
        <v>5</v>
      </c>
      <c r="K28" s="18">
        <f t="shared" si="0"/>
        <v>76</v>
      </c>
      <c r="L28" s="18">
        <f t="shared" si="0"/>
        <v>17</v>
      </c>
      <c r="M28" s="18">
        <f t="shared" si="0"/>
        <v>71</v>
      </c>
      <c r="N28" s="18">
        <f t="shared" si="0"/>
        <v>30</v>
      </c>
      <c r="O28" s="18">
        <f t="shared" si="0"/>
        <v>96</v>
      </c>
      <c r="P28" s="18">
        <f t="shared" si="0"/>
        <v>68</v>
      </c>
      <c r="Q28" s="18">
        <f t="shared" si="0"/>
        <v>98</v>
      </c>
      <c r="R28" s="18">
        <f t="shared" si="0"/>
        <v>13</v>
      </c>
      <c r="S28" s="18">
        <f>S26+S12</f>
        <v>369</v>
      </c>
      <c r="T28" s="25">
        <f>SUM(B28:S28)</f>
        <v>1135</v>
      </c>
      <c r="U28" s="12">
        <f>U26+U12</f>
        <v>19</v>
      </c>
      <c r="V28" s="61">
        <f>V26+V12</f>
        <v>147</v>
      </c>
      <c r="W28" s="85"/>
    </row>
    <row r="29" spans="1:23" s="13" customFormat="1" ht="16.5" hidden="1" thickBot="1" x14ac:dyDescent="0.3">
      <c r="B29" s="15"/>
      <c r="C29" s="15"/>
      <c r="D29" s="15"/>
      <c r="E29" s="15"/>
      <c r="F29" s="15"/>
      <c r="G29" s="15"/>
      <c r="H29" s="15"/>
      <c r="I29" s="15"/>
      <c r="J29" s="15"/>
      <c r="K29" s="15"/>
      <c r="L29" s="15"/>
      <c r="M29" s="15"/>
      <c r="N29" s="15"/>
      <c r="O29" s="15"/>
      <c r="P29" s="15"/>
      <c r="Q29" s="15"/>
      <c r="R29" s="15"/>
      <c r="S29" s="15"/>
      <c r="U29" s="12"/>
      <c r="W29" s="85"/>
    </row>
    <row r="30" spans="1:23" s="76" customFormat="1" ht="32.25" thickBot="1" x14ac:dyDescent="0.3">
      <c r="B30" s="157" t="s">
        <v>5</v>
      </c>
      <c r="C30" s="155"/>
      <c r="D30" s="155" t="s">
        <v>41</v>
      </c>
      <c r="E30" s="155"/>
      <c r="F30" s="155" t="s">
        <v>1</v>
      </c>
      <c r="G30" s="155"/>
      <c r="H30" s="155" t="s">
        <v>7</v>
      </c>
      <c r="I30" s="155"/>
      <c r="J30" s="155" t="s">
        <v>6</v>
      </c>
      <c r="K30" s="155"/>
      <c r="L30" s="155" t="s">
        <v>12</v>
      </c>
      <c r="M30" s="155"/>
      <c r="N30" s="155" t="s">
        <v>48</v>
      </c>
      <c r="O30" s="155"/>
      <c r="P30" s="92" t="s">
        <v>15</v>
      </c>
      <c r="Q30" s="92" t="s">
        <v>9</v>
      </c>
      <c r="R30" s="155" t="s">
        <v>30</v>
      </c>
      <c r="S30" s="156"/>
      <c r="T30" s="42" t="s">
        <v>4</v>
      </c>
      <c r="U30" s="82" t="s">
        <v>60</v>
      </c>
      <c r="V30" s="23" t="s">
        <v>61</v>
      </c>
      <c r="W30" s="85"/>
    </row>
    <row r="31" spans="1:23" s="41" customFormat="1" ht="15.75" x14ac:dyDescent="0.25">
      <c r="A31" s="44" t="s">
        <v>43</v>
      </c>
      <c r="B31" s="154">
        <f>B28+C28</f>
        <v>83</v>
      </c>
      <c r="C31" s="152"/>
      <c r="D31" s="151">
        <f>D28+E28</f>
        <v>96</v>
      </c>
      <c r="E31" s="152"/>
      <c r="F31" s="151">
        <f>F28+G28</f>
        <v>40</v>
      </c>
      <c r="G31" s="152"/>
      <c r="H31" s="151">
        <f>H28+I28</f>
        <v>73</v>
      </c>
      <c r="I31" s="152"/>
      <c r="J31" s="151">
        <f>J28+K28</f>
        <v>81</v>
      </c>
      <c r="K31" s="152"/>
      <c r="L31" s="151">
        <f>L28+M28</f>
        <v>88</v>
      </c>
      <c r="M31" s="152"/>
      <c r="N31" s="151">
        <f>N28+O28</f>
        <v>126</v>
      </c>
      <c r="O31" s="152"/>
      <c r="P31" s="93">
        <f>P28</f>
        <v>68</v>
      </c>
      <c r="Q31" s="93">
        <f>Q28</f>
        <v>98</v>
      </c>
      <c r="R31" s="151">
        <f>R28+S28</f>
        <v>382</v>
      </c>
      <c r="S31" s="153"/>
      <c r="T31" s="91">
        <f>SUM(B31:S31)</f>
        <v>1135</v>
      </c>
      <c r="U31" s="83">
        <f>U28</f>
        <v>19</v>
      </c>
      <c r="V31" s="79">
        <f>V28</f>
        <v>147</v>
      </c>
      <c r="W31" s="85"/>
    </row>
    <row r="32" spans="1:23" s="41" customFormat="1" ht="15.75" x14ac:dyDescent="0.25">
      <c r="A32" s="45" t="s">
        <v>45</v>
      </c>
      <c r="B32" s="154">
        <f>B28</f>
        <v>21</v>
      </c>
      <c r="C32" s="152"/>
      <c r="D32" s="151">
        <f>D28</f>
        <v>15</v>
      </c>
      <c r="E32" s="152"/>
      <c r="F32" s="151">
        <f>F28</f>
        <v>4</v>
      </c>
      <c r="G32" s="152"/>
      <c r="H32" s="151">
        <f>H28</f>
        <v>10</v>
      </c>
      <c r="I32" s="152"/>
      <c r="J32" s="151">
        <f>J28</f>
        <v>5</v>
      </c>
      <c r="K32" s="152"/>
      <c r="L32" s="151">
        <f>L28</f>
        <v>17</v>
      </c>
      <c r="M32" s="152"/>
      <c r="N32" s="151">
        <f>N28</f>
        <v>30</v>
      </c>
      <c r="O32" s="152"/>
      <c r="P32" s="93">
        <v>0</v>
      </c>
      <c r="Q32" s="93">
        <v>0</v>
      </c>
      <c r="R32" s="151">
        <f>R28</f>
        <v>13</v>
      </c>
      <c r="S32" s="152"/>
      <c r="T32" s="94">
        <f>SUM(B32:S32)</f>
        <v>115</v>
      </c>
      <c r="U32" s="83"/>
      <c r="V32" s="80"/>
      <c r="W32" s="85"/>
    </row>
    <row r="33" spans="1:23" s="41" customFormat="1" ht="16.5" thickBot="1" x14ac:dyDescent="0.3">
      <c r="A33" s="77" t="s">
        <v>44</v>
      </c>
      <c r="B33" s="144">
        <f>B32/B31</f>
        <v>0.25301204819277107</v>
      </c>
      <c r="C33" s="145"/>
      <c r="D33" s="146">
        <f>D32/D31</f>
        <v>0.15625</v>
      </c>
      <c r="E33" s="145"/>
      <c r="F33" s="146">
        <f>F32/F31</f>
        <v>0.1</v>
      </c>
      <c r="G33" s="145"/>
      <c r="H33" s="146">
        <f>H32/H31</f>
        <v>0.13698630136986301</v>
      </c>
      <c r="I33" s="145"/>
      <c r="J33" s="146">
        <f>J32/J31</f>
        <v>6.1728395061728392E-2</v>
      </c>
      <c r="K33" s="145"/>
      <c r="L33" s="146">
        <f>L32/L31</f>
        <v>0.19318181818181818</v>
      </c>
      <c r="M33" s="145"/>
      <c r="N33" s="146">
        <f>N32/N31</f>
        <v>0.23809523809523808</v>
      </c>
      <c r="O33" s="145"/>
      <c r="P33" s="78">
        <v>0</v>
      </c>
      <c r="Q33" s="78">
        <v>0</v>
      </c>
      <c r="R33" s="146">
        <f>R32/R31</f>
        <v>3.4031413612565446E-2</v>
      </c>
      <c r="S33" s="145"/>
      <c r="T33" s="95">
        <f>T32/T31</f>
        <v>0.1013215859030837</v>
      </c>
      <c r="U33" s="84">
        <f>U31/$R$31</f>
        <v>4.9738219895287955E-2</v>
      </c>
      <c r="V33" s="81">
        <f>V31/$R$31</f>
        <v>0.38481675392670156</v>
      </c>
      <c r="W33" s="85"/>
    </row>
    <row r="34" spans="1:23" s="13" customFormat="1" ht="15.75" x14ac:dyDescent="0.25">
      <c r="A34" s="29"/>
      <c r="B34" s="30"/>
      <c r="C34" s="31"/>
      <c r="D34" s="30"/>
      <c r="E34" s="31"/>
      <c r="F34" s="30"/>
      <c r="G34" s="31"/>
      <c r="H34" s="30"/>
      <c r="I34" s="31"/>
      <c r="J34" s="30"/>
      <c r="K34" s="31"/>
      <c r="L34" s="30"/>
      <c r="M34" s="31"/>
      <c r="N34" s="30"/>
      <c r="O34" s="31"/>
      <c r="P34" s="31"/>
      <c r="Q34" s="31"/>
      <c r="R34" s="30"/>
      <c r="S34" s="31"/>
      <c r="T34" s="32"/>
    </row>
    <row r="35" spans="1:23" s="13" customFormat="1" ht="15.75" x14ac:dyDescent="0.25">
      <c r="A35" s="176" t="s">
        <v>62</v>
      </c>
      <c r="B35" s="176"/>
      <c r="C35" s="176"/>
      <c r="D35" s="176"/>
      <c r="E35" s="176"/>
      <c r="F35" s="176"/>
      <c r="G35" s="176"/>
      <c r="H35" s="176"/>
      <c r="I35" s="176"/>
      <c r="J35" s="176"/>
      <c r="K35" s="176"/>
      <c r="L35" s="176"/>
      <c r="M35" s="176"/>
      <c r="N35" s="176"/>
      <c r="O35" s="176"/>
      <c r="P35" s="176"/>
      <c r="Q35" s="176"/>
      <c r="R35" s="176"/>
      <c r="S35" s="176"/>
      <c r="T35" s="177"/>
      <c r="U35" s="39"/>
    </row>
    <row r="36" spans="1:23" s="13" customFormat="1" ht="19.5" customHeight="1" thickBot="1" x14ac:dyDescent="0.3">
      <c r="A36" s="14"/>
      <c r="B36" s="16"/>
      <c r="C36" s="16"/>
      <c r="D36" s="16"/>
      <c r="E36" s="16"/>
      <c r="F36" s="16"/>
      <c r="G36" s="16"/>
      <c r="H36" s="16"/>
      <c r="I36" s="16"/>
      <c r="J36" s="16"/>
      <c r="K36" s="16"/>
      <c r="L36" s="16"/>
      <c r="M36" s="16"/>
      <c r="N36" s="16"/>
      <c r="O36" s="16"/>
      <c r="P36" s="16"/>
      <c r="Q36" s="16"/>
      <c r="R36" s="16"/>
      <c r="S36" s="16"/>
      <c r="U36" s="39"/>
    </row>
    <row r="37" spans="1:23" s="1" customFormat="1" ht="31.5" customHeight="1" x14ac:dyDescent="0.25">
      <c r="A37" s="86" t="s">
        <v>46</v>
      </c>
      <c r="B37" s="180" t="s">
        <v>40</v>
      </c>
      <c r="C37" s="180"/>
      <c r="D37" s="181"/>
      <c r="E37" s="181"/>
      <c r="F37" s="181"/>
      <c r="G37" s="181"/>
      <c r="H37" s="181"/>
      <c r="I37" s="181"/>
      <c r="J37" s="181"/>
      <c r="K37" s="181"/>
      <c r="L37" s="181"/>
      <c r="M37" s="181"/>
      <c r="N37" s="181"/>
      <c r="O37" s="181"/>
      <c r="P37" s="181"/>
      <c r="Q37" s="181"/>
      <c r="R37" s="181"/>
      <c r="S37" s="181"/>
      <c r="T37" s="182"/>
      <c r="U37" s="39"/>
    </row>
    <row r="38" spans="1:23" s="1" customFormat="1" ht="15.75" x14ac:dyDescent="0.25">
      <c r="A38" s="87" t="s">
        <v>5</v>
      </c>
      <c r="B38" s="142" t="s">
        <v>14</v>
      </c>
      <c r="C38" s="142"/>
      <c r="D38" s="142"/>
      <c r="E38" s="142"/>
      <c r="F38" s="142"/>
      <c r="G38" s="142"/>
      <c r="H38" s="142"/>
      <c r="I38" s="142"/>
      <c r="J38" s="142"/>
      <c r="K38" s="142"/>
      <c r="L38" s="142"/>
      <c r="M38" s="142"/>
      <c r="N38" s="142"/>
      <c r="O38" s="142"/>
      <c r="P38" s="142"/>
      <c r="Q38" s="142"/>
      <c r="R38" s="142"/>
      <c r="S38" s="142"/>
      <c r="T38" s="173"/>
    </row>
    <row r="39" spans="1:23" s="1" customFormat="1" ht="15.75" x14ac:dyDescent="0.25">
      <c r="A39" s="87" t="s">
        <v>8</v>
      </c>
      <c r="B39" s="142" t="s">
        <v>35</v>
      </c>
      <c r="C39" s="142"/>
      <c r="D39" s="142"/>
      <c r="E39" s="142"/>
      <c r="F39" s="142"/>
      <c r="G39" s="142"/>
      <c r="H39" s="142"/>
      <c r="I39" s="142"/>
      <c r="J39" s="142"/>
      <c r="K39" s="142"/>
      <c r="L39" s="142"/>
      <c r="M39" s="142"/>
      <c r="N39" s="142"/>
      <c r="O39" s="142"/>
      <c r="P39" s="142"/>
      <c r="Q39" s="142"/>
      <c r="R39" s="142"/>
      <c r="S39" s="142"/>
      <c r="T39" s="173"/>
    </row>
    <row r="40" spans="1:23" s="1" customFormat="1" ht="15.75" x14ac:dyDescent="0.25">
      <c r="A40" s="87" t="s">
        <v>1</v>
      </c>
      <c r="B40" s="142" t="s">
        <v>17</v>
      </c>
      <c r="C40" s="142"/>
      <c r="D40" s="142"/>
      <c r="E40" s="142"/>
      <c r="F40" s="142"/>
      <c r="G40" s="142"/>
      <c r="H40" s="142"/>
      <c r="I40" s="142"/>
      <c r="J40" s="142"/>
      <c r="K40" s="142"/>
      <c r="L40" s="142"/>
      <c r="M40" s="142"/>
      <c r="N40" s="142"/>
      <c r="O40" s="142"/>
      <c r="P40" s="142"/>
      <c r="Q40" s="142"/>
      <c r="R40" s="142"/>
      <c r="S40" s="142"/>
      <c r="T40" s="173"/>
    </row>
    <row r="41" spans="1:23" s="1" customFormat="1" ht="15.75" x14ac:dyDescent="0.25">
      <c r="A41" s="87" t="s">
        <v>7</v>
      </c>
      <c r="B41" s="142" t="s">
        <v>13</v>
      </c>
      <c r="C41" s="142"/>
      <c r="D41" s="142"/>
      <c r="E41" s="142"/>
      <c r="F41" s="142"/>
      <c r="G41" s="142"/>
      <c r="H41" s="142"/>
      <c r="I41" s="142"/>
      <c r="J41" s="142"/>
      <c r="K41" s="142"/>
      <c r="L41" s="142"/>
      <c r="M41" s="142"/>
      <c r="N41" s="142"/>
      <c r="O41" s="142"/>
      <c r="P41" s="142"/>
      <c r="Q41" s="142"/>
      <c r="R41" s="142"/>
      <c r="S41" s="142"/>
      <c r="T41" s="173"/>
    </row>
    <row r="42" spans="1:23" s="1" customFormat="1" ht="15.75" x14ac:dyDescent="0.25">
      <c r="A42" s="87" t="s">
        <v>6</v>
      </c>
      <c r="B42" s="142" t="s">
        <v>34</v>
      </c>
      <c r="C42" s="142"/>
      <c r="D42" s="142"/>
      <c r="E42" s="142"/>
      <c r="F42" s="142"/>
      <c r="G42" s="142"/>
      <c r="H42" s="142"/>
      <c r="I42" s="142"/>
      <c r="J42" s="142"/>
      <c r="K42" s="142"/>
      <c r="L42" s="142"/>
      <c r="M42" s="142"/>
      <c r="N42" s="142"/>
      <c r="O42" s="142"/>
      <c r="P42" s="142"/>
      <c r="Q42" s="142"/>
      <c r="R42" s="142"/>
      <c r="S42" s="142"/>
      <c r="T42" s="173"/>
    </row>
    <row r="43" spans="1:23" s="1" customFormat="1" ht="15.75" x14ac:dyDescent="0.25">
      <c r="A43" s="87" t="s">
        <v>11</v>
      </c>
      <c r="B43" s="142" t="s">
        <v>16</v>
      </c>
      <c r="C43" s="142"/>
      <c r="D43" s="142"/>
      <c r="E43" s="142"/>
      <c r="F43" s="142"/>
      <c r="G43" s="142"/>
      <c r="H43" s="142"/>
      <c r="I43" s="142"/>
      <c r="J43" s="142"/>
      <c r="K43" s="142"/>
      <c r="L43" s="142"/>
      <c r="M43" s="142"/>
      <c r="N43" s="142"/>
      <c r="O43" s="142"/>
      <c r="P43" s="142"/>
      <c r="Q43" s="142"/>
      <c r="R43" s="142"/>
      <c r="S43" s="142"/>
      <c r="T43" s="173"/>
    </row>
    <row r="44" spans="1:23" s="1" customFormat="1" ht="15.75" x14ac:dyDescent="0.25">
      <c r="A44" s="87" t="s">
        <v>10</v>
      </c>
      <c r="B44" s="142" t="s">
        <v>33</v>
      </c>
      <c r="C44" s="142"/>
      <c r="D44" s="142"/>
      <c r="E44" s="142"/>
      <c r="F44" s="142"/>
      <c r="G44" s="142"/>
      <c r="H44" s="142"/>
      <c r="I44" s="142"/>
      <c r="J44" s="142"/>
      <c r="K44" s="142"/>
      <c r="L44" s="142"/>
      <c r="M44" s="142"/>
      <c r="N44" s="142"/>
      <c r="O44" s="142"/>
      <c r="P44" s="142"/>
      <c r="Q44" s="142"/>
      <c r="R44" s="142"/>
      <c r="S44" s="142"/>
      <c r="T44" s="173"/>
    </row>
    <row r="45" spans="1:23" s="1" customFormat="1" ht="15.75" x14ac:dyDescent="0.25">
      <c r="A45" s="87" t="s">
        <v>15</v>
      </c>
      <c r="B45" s="142" t="s">
        <v>18</v>
      </c>
      <c r="C45" s="142"/>
      <c r="D45" s="142"/>
      <c r="E45" s="142"/>
      <c r="F45" s="142"/>
      <c r="G45" s="142"/>
      <c r="H45" s="142"/>
      <c r="I45" s="142"/>
      <c r="J45" s="142"/>
      <c r="K45" s="142"/>
      <c r="L45" s="142"/>
      <c r="M45" s="142"/>
      <c r="N45" s="142"/>
      <c r="O45" s="142"/>
      <c r="P45" s="142"/>
      <c r="Q45" s="142"/>
      <c r="R45" s="142"/>
      <c r="S45" s="142"/>
      <c r="T45" s="173"/>
    </row>
    <row r="46" spans="1:23" s="1" customFormat="1" ht="15.75" x14ac:dyDescent="0.25">
      <c r="A46" s="87" t="s">
        <v>9</v>
      </c>
      <c r="B46" s="142" t="s">
        <v>22</v>
      </c>
      <c r="C46" s="142"/>
      <c r="D46" s="142"/>
      <c r="E46" s="142"/>
      <c r="F46" s="142"/>
      <c r="G46" s="142"/>
      <c r="H46" s="142"/>
      <c r="I46" s="142"/>
      <c r="J46" s="142"/>
      <c r="K46" s="142"/>
      <c r="L46" s="142"/>
      <c r="M46" s="142"/>
      <c r="N46" s="142"/>
      <c r="O46" s="142"/>
      <c r="P46" s="142"/>
      <c r="Q46" s="142"/>
      <c r="R46" s="142"/>
      <c r="S46" s="142"/>
      <c r="T46" s="173"/>
    </row>
    <row r="47" spans="1:23" s="1" customFormat="1" ht="16.5" thickBot="1" x14ac:dyDescent="0.3">
      <c r="A47" s="88" t="s">
        <v>2</v>
      </c>
      <c r="B47" s="178" t="s">
        <v>47</v>
      </c>
      <c r="C47" s="178"/>
      <c r="D47" s="178"/>
      <c r="E47" s="178"/>
      <c r="F47" s="178"/>
      <c r="G47" s="178"/>
      <c r="H47" s="178"/>
      <c r="I47" s="178"/>
      <c r="J47" s="178"/>
      <c r="K47" s="178"/>
      <c r="L47" s="178"/>
      <c r="M47" s="178"/>
      <c r="N47" s="178"/>
      <c r="O47" s="178"/>
      <c r="P47" s="178"/>
      <c r="Q47" s="178"/>
      <c r="R47" s="178"/>
      <c r="S47" s="178"/>
      <c r="T47" s="179"/>
    </row>
    <row r="48" spans="1:23" s="1" customFormat="1" ht="15.75" x14ac:dyDescent="0.25">
      <c r="A48" s="3"/>
      <c r="B48" s="5"/>
      <c r="C48" s="5"/>
      <c r="D48" s="5"/>
      <c r="E48" s="5"/>
      <c r="F48" s="5"/>
      <c r="G48" s="5"/>
      <c r="H48" s="5"/>
      <c r="I48" s="5"/>
      <c r="J48" s="5"/>
      <c r="K48" s="5"/>
      <c r="L48" s="5"/>
      <c r="M48" s="5"/>
      <c r="N48" s="5"/>
      <c r="O48" s="5"/>
      <c r="P48" s="5"/>
      <c r="Q48" s="5"/>
      <c r="R48" s="5"/>
      <c r="S48" s="5"/>
    </row>
    <row r="49" spans="1:19" s="1" customFormat="1" ht="15.75" x14ac:dyDescent="0.25">
      <c r="A49" s="3"/>
      <c r="B49" s="5"/>
      <c r="C49" s="5"/>
      <c r="D49" s="5"/>
      <c r="E49" s="5"/>
      <c r="F49" s="5"/>
      <c r="G49" s="5"/>
      <c r="H49" s="5"/>
      <c r="I49" s="5"/>
      <c r="J49" s="5"/>
      <c r="K49" s="5"/>
      <c r="L49" s="5"/>
      <c r="M49" s="5"/>
      <c r="N49" s="5"/>
      <c r="O49" s="5"/>
      <c r="P49" s="5"/>
      <c r="Q49" s="5"/>
      <c r="R49" s="5"/>
      <c r="S49" s="5"/>
    </row>
    <row r="50" spans="1:19" s="1" customFormat="1" ht="15.75" x14ac:dyDescent="0.25">
      <c r="A50" s="3"/>
      <c r="B50" s="5"/>
      <c r="C50" s="5"/>
      <c r="D50" s="5"/>
      <c r="E50" s="5"/>
      <c r="F50" s="5"/>
      <c r="G50" s="5"/>
      <c r="H50" s="5"/>
      <c r="I50" s="5"/>
      <c r="J50" s="5"/>
      <c r="K50" s="5"/>
      <c r="L50" s="5"/>
      <c r="M50" s="5"/>
      <c r="N50" s="5"/>
      <c r="O50" s="5"/>
      <c r="P50" s="5"/>
      <c r="Q50" s="5"/>
      <c r="R50" s="5"/>
      <c r="S50" s="5"/>
    </row>
    <row r="51" spans="1:19" s="1" customFormat="1" ht="15.75" x14ac:dyDescent="0.25">
      <c r="A51" s="3"/>
      <c r="B51" s="5"/>
      <c r="C51" s="5"/>
      <c r="D51" s="5"/>
      <c r="E51" s="5"/>
      <c r="F51" s="5"/>
      <c r="G51" s="5"/>
      <c r="H51" s="5"/>
      <c r="I51" s="5"/>
      <c r="J51" s="5"/>
      <c r="K51" s="5"/>
      <c r="L51" s="5"/>
      <c r="M51" s="5"/>
      <c r="N51" s="5"/>
      <c r="O51" s="5"/>
      <c r="P51" s="5"/>
      <c r="Q51" s="5"/>
      <c r="R51" s="5"/>
      <c r="S51" s="5"/>
    </row>
    <row r="52" spans="1:19" s="1" customFormat="1" ht="15.75" x14ac:dyDescent="0.25">
      <c r="A52" s="3"/>
      <c r="B52" s="5"/>
      <c r="C52" s="5"/>
      <c r="D52" s="5"/>
      <c r="E52" s="5"/>
      <c r="F52" s="5"/>
      <c r="G52" s="5"/>
      <c r="H52" s="5"/>
      <c r="I52" s="5"/>
      <c r="J52" s="5"/>
      <c r="K52" s="5"/>
      <c r="L52" s="5"/>
      <c r="M52" s="5"/>
      <c r="N52" s="5"/>
      <c r="O52" s="5"/>
      <c r="P52" s="5"/>
      <c r="Q52" s="5"/>
      <c r="R52" s="5"/>
      <c r="S52" s="5"/>
    </row>
    <row r="53" spans="1:19" s="1" customFormat="1" ht="15.75" x14ac:dyDescent="0.25">
      <c r="A53" s="3"/>
      <c r="B53" s="5"/>
      <c r="C53" s="5"/>
      <c r="D53" s="5"/>
      <c r="E53" s="5"/>
      <c r="F53" s="5"/>
      <c r="G53" s="5"/>
      <c r="H53" s="5"/>
      <c r="I53" s="5"/>
      <c r="J53" s="5"/>
      <c r="K53" s="5"/>
      <c r="L53" s="5"/>
      <c r="M53" s="5"/>
      <c r="N53" s="5"/>
      <c r="O53" s="5"/>
      <c r="P53" s="5"/>
      <c r="Q53" s="5"/>
      <c r="R53" s="5"/>
      <c r="S53" s="5"/>
    </row>
    <row r="54" spans="1:19" s="1" customFormat="1" ht="15.75" x14ac:dyDescent="0.25">
      <c r="A54" s="3"/>
      <c r="B54" s="5"/>
      <c r="C54" s="5"/>
      <c r="D54" s="5"/>
      <c r="E54" s="5"/>
      <c r="F54" s="5"/>
      <c r="G54" s="5"/>
      <c r="H54" s="5"/>
      <c r="I54" s="5"/>
      <c r="J54" s="5"/>
      <c r="K54" s="5"/>
      <c r="L54" s="5"/>
      <c r="M54" s="5"/>
      <c r="N54" s="5"/>
      <c r="O54" s="5"/>
      <c r="P54" s="5"/>
      <c r="Q54" s="5"/>
      <c r="R54" s="5"/>
      <c r="S54" s="5"/>
    </row>
    <row r="55" spans="1:19" s="1" customFormat="1" ht="15.75" x14ac:dyDescent="0.25">
      <c r="A55" s="3"/>
      <c r="B55" s="5"/>
      <c r="C55" s="5"/>
      <c r="D55" s="5"/>
      <c r="E55" s="5"/>
      <c r="F55" s="5"/>
      <c r="G55" s="5"/>
      <c r="H55" s="5"/>
      <c r="I55" s="5"/>
      <c r="J55" s="5"/>
      <c r="K55" s="5"/>
      <c r="L55" s="5"/>
      <c r="M55" s="5"/>
      <c r="N55" s="5"/>
      <c r="O55" s="5"/>
      <c r="P55" s="5"/>
      <c r="Q55" s="5"/>
      <c r="R55" s="5"/>
      <c r="S55" s="5"/>
    </row>
    <row r="56" spans="1:19" s="1" customFormat="1" ht="15.75" x14ac:dyDescent="0.25">
      <c r="B56" s="4"/>
      <c r="C56" s="4"/>
      <c r="D56" s="4"/>
      <c r="E56" s="4"/>
      <c r="F56" s="4"/>
      <c r="G56" s="4"/>
      <c r="H56" s="4"/>
      <c r="I56" s="4"/>
      <c r="J56" s="4"/>
      <c r="K56" s="4"/>
      <c r="L56" s="4"/>
      <c r="M56" s="4"/>
      <c r="N56" s="4"/>
      <c r="O56" s="4"/>
      <c r="P56" s="4"/>
      <c r="Q56" s="4"/>
      <c r="R56" s="4"/>
      <c r="S56" s="4"/>
    </row>
    <row r="57" spans="1:19" s="1" customFormat="1" ht="15.75" x14ac:dyDescent="0.25">
      <c r="B57" s="4"/>
      <c r="C57" s="4"/>
      <c r="D57" s="4"/>
      <c r="E57" s="4"/>
      <c r="F57" s="4"/>
      <c r="G57" s="4"/>
      <c r="H57" s="4"/>
      <c r="I57" s="4"/>
      <c r="J57" s="4"/>
      <c r="K57" s="4"/>
      <c r="L57" s="4"/>
      <c r="M57" s="4"/>
      <c r="N57" s="4"/>
      <c r="O57" s="4"/>
      <c r="P57" s="4"/>
      <c r="Q57" s="4"/>
      <c r="R57" s="4"/>
      <c r="S57" s="4"/>
    </row>
    <row r="58" spans="1:19" s="1" customFormat="1" ht="15.75" x14ac:dyDescent="0.25">
      <c r="B58" s="4"/>
      <c r="C58" s="4"/>
      <c r="D58" s="4"/>
      <c r="E58" s="4"/>
      <c r="F58" s="4"/>
      <c r="G58" s="4"/>
      <c r="H58" s="4"/>
      <c r="I58" s="4"/>
      <c r="J58" s="4"/>
      <c r="K58" s="4"/>
      <c r="L58" s="4"/>
      <c r="M58" s="4"/>
      <c r="N58" s="4"/>
      <c r="O58" s="4"/>
      <c r="P58" s="4"/>
      <c r="Q58" s="4"/>
      <c r="R58" s="4"/>
      <c r="S58" s="4"/>
    </row>
    <row r="59" spans="1:19" s="1" customFormat="1" ht="15.75" x14ac:dyDescent="0.25">
      <c r="B59" s="4"/>
      <c r="C59" s="4"/>
      <c r="D59" s="4"/>
      <c r="E59" s="4"/>
      <c r="F59" s="4"/>
      <c r="G59" s="4"/>
      <c r="H59" s="4"/>
      <c r="I59" s="4"/>
      <c r="J59" s="4"/>
      <c r="K59" s="4"/>
      <c r="L59" s="4"/>
      <c r="M59" s="4"/>
      <c r="N59" s="4"/>
      <c r="O59" s="4"/>
      <c r="P59" s="4"/>
      <c r="Q59" s="4"/>
      <c r="R59" s="4"/>
      <c r="S59" s="4"/>
    </row>
    <row r="60" spans="1:19" s="1" customFormat="1" ht="15.75" x14ac:dyDescent="0.25">
      <c r="B60" s="4"/>
      <c r="C60" s="4"/>
      <c r="D60" s="4"/>
      <c r="E60" s="4"/>
      <c r="F60" s="4"/>
      <c r="G60" s="4"/>
      <c r="H60" s="4"/>
      <c r="I60" s="4"/>
      <c r="J60" s="4"/>
      <c r="K60" s="4"/>
      <c r="L60" s="4"/>
      <c r="M60" s="4"/>
      <c r="N60" s="4"/>
      <c r="O60" s="4"/>
      <c r="P60" s="4"/>
      <c r="Q60" s="4"/>
      <c r="R60" s="4"/>
      <c r="S60" s="4"/>
    </row>
    <row r="61" spans="1:19" s="1" customFormat="1" ht="15.75" x14ac:dyDescent="0.25">
      <c r="B61" s="4"/>
      <c r="C61" s="4"/>
      <c r="D61" s="4"/>
      <c r="E61" s="4"/>
      <c r="F61" s="4"/>
      <c r="G61" s="4"/>
      <c r="H61" s="4"/>
      <c r="I61" s="4"/>
      <c r="J61" s="4"/>
      <c r="K61" s="4"/>
      <c r="L61" s="4"/>
      <c r="M61" s="4"/>
      <c r="N61" s="4"/>
      <c r="O61" s="4"/>
      <c r="P61" s="4"/>
      <c r="Q61" s="4"/>
      <c r="R61" s="4"/>
      <c r="S61" s="4"/>
    </row>
    <row r="62" spans="1:19" s="1" customFormat="1" ht="15.75" x14ac:dyDescent="0.25">
      <c r="B62" s="4"/>
      <c r="C62" s="4"/>
      <c r="D62" s="4"/>
      <c r="E62" s="4"/>
      <c r="F62" s="4"/>
      <c r="G62" s="4"/>
      <c r="H62" s="4"/>
      <c r="I62" s="4"/>
      <c r="J62" s="4"/>
      <c r="K62" s="4"/>
      <c r="L62" s="4"/>
      <c r="M62" s="4"/>
      <c r="N62" s="4"/>
      <c r="O62" s="4"/>
      <c r="P62" s="4"/>
      <c r="Q62" s="4"/>
      <c r="R62" s="4"/>
      <c r="S62" s="4"/>
    </row>
    <row r="63" spans="1:19" s="1" customFormat="1" ht="15.75" x14ac:dyDescent="0.25">
      <c r="B63" s="4"/>
      <c r="C63" s="4"/>
      <c r="D63" s="4"/>
      <c r="E63" s="4"/>
      <c r="F63" s="4"/>
      <c r="G63" s="4"/>
      <c r="H63" s="4"/>
      <c r="I63" s="4"/>
      <c r="J63" s="4"/>
      <c r="K63" s="4"/>
      <c r="L63" s="4"/>
      <c r="M63" s="4"/>
      <c r="N63" s="4"/>
      <c r="O63" s="4"/>
      <c r="P63" s="4"/>
      <c r="Q63" s="4"/>
      <c r="R63" s="4"/>
      <c r="S63" s="4"/>
    </row>
    <row r="64" spans="1:19" s="1" customFormat="1" ht="15.75" x14ac:dyDescent="0.25">
      <c r="B64" s="4"/>
      <c r="C64" s="4"/>
      <c r="D64" s="4"/>
      <c r="E64" s="4"/>
      <c r="F64" s="4"/>
      <c r="G64" s="4"/>
      <c r="H64" s="4"/>
      <c r="I64" s="4"/>
      <c r="J64" s="4"/>
      <c r="K64" s="4"/>
      <c r="L64" s="4"/>
      <c r="M64" s="4"/>
      <c r="N64" s="4"/>
      <c r="O64" s="4"/>
      <c r="P64" s="4"/>
      <c r="Q64" s="4"/>
      <c r="R64" s="4"/>
      <c r="S64" s="4"/>
    </row>
    <row r="65" spans="2:19" s="1" customFormat="1" ht="15.75" x14ac:dyDescent="0.25">
      <c r="B65" s="4"/>
      <c r="C65" s="4"/>
      <c r="D65" s="4"/>
      <c r="E65" s="4"/>
      <c r="F65" s="4"/>
      <c r="G65" s="4"/>
      <c r="H65" s="4"/>
      <c r="I65" s="4"/>
      <c r="J65" s="4"/>
      <c r="K65" s="4"/>
      <c r="L65" s="4"/>
      <c r="M65" s="4"/>
      <c r="N65" s="4"/>
      <c r="O65" s="4"/>
      <c r="P65" s="4"/>
      <c r="Q65" s="4"/>
      <c r="R65" s="4"/>
      <c r="S65" s="4"/>
    </row>
    <row r="66" spans="2:19" s="1" customFormat="1" ht="15.75" x14ac:dyDescent="0.25">
      <c r="B66" s="4"/>
      <c r="C66" s="4"/>
      <c r="D66" s="4"/>
      <c r="E66" s="4"/>
      <c r="F66" s="4"/>
      <c r="G66" s="4"/>
      <c r="H66" s="4"/>
      <c r="I66" s="4"/>
      <c r="J66" s="4"/>
      <c r="K66" s="4"/>
      <c r="L66" s="4"/>
      <c r="M66" s="4"/>
      <c r="N66" s="4"/>
      <c r="O66" s="4"/>
      <c r="P66" s="4"/>
      <c r="Q66" s="4"/>
      <c r="R66" s="4"/>
      <c r="S66" s="4"/>
    </row>
    <row r="67" spans="2:19" s="1" customFormat="1" ht="15.75" x14ac:dyDescent="0.25">
      <c r="B67" s="4"/>
      <c r="C67" s="4"/>
      <c r="D67" s="4"/>
      <c r="E67" s="4"/>
      <c r="F67" s="4"/>
      <c r="G67" s="4"/>
      <c r="H67" s="4"/>
      <c r="I67" s="4"/>
      <c r="J67" s="4"/>
      <c r="K67" s="4"/>
      <c r="L67" s="4"/>
      <c r="M67" s="4"/>
      <c r="N67" s="4"/>
      <c r="O67" s="4"/>
      <c r="P67" s="4"/>
      <c r="Q67" s="4"/>
      <c r="R67" s="4"/>
      <c r="S67" s="4"/>
    </row>
    <row r="68" spans="2:19" s="1" customFormat="1" ht="15.75" x14ac:dyDescent="0.25">
      <c r="B68" s="4"/>
      <c r="C68" s="4"/>
      <c r="D68" s="4"/>
      <c r="E68" s="4"/>
      <c r="F68" s="4"/>
      <c r="G68" s="4"/>
      <c r="H68" s="4"/>
      <c r="I68" s="4"/>
      <c r="J68" s="4"/>
      <c r="K68" s="4"/>
      <c r="L68" s="4"/>
      <c r="M68" s="4"/>
      <c r="N68" s="4"/>
      <c r="O68" s="4"/>
      <c r="P68" s="4"/>
      <c r="Q68" s="4"/>
      <c r="R68" s="4"/>
      <c r="S68" s="4"/>
    </row>
    <row r="69" spans="2:19" s="1" customFormat="1" ht="15.75" x14ac:dyDescent="0.25">
      <c r="B69" s="4"/>
      <c r="C69" s="4"/>
      <c r="D69" s="4"/>
      <c r="E69" s="4"/>
      <c r="F69" s="4"/>
      <c r="G69" s="4"/>
      <c r="H69" s="4"/>
      <c r="I69" s="4"/>
      <c r="J69" s="4"/>
      <c r="K69" s="4"/>
      <c r="L69" s="4"/>
      <c r="M69" s="4"/>
      <c r="N69" s="4"/>
      <c r="O69" s="4"/>
      <c r="P69" s="4"/>
      <c r="Q69" s="4"/>
      <c r="R69" s="4"/>
      <c r="S69" s="4"/>
    </row>
    <row r="70" spans="2:19" s="1" customFormat="1" ht="15.75" x14ac:dyDescent="0.25">
      <c r="B70" s="4"/>
      <c r="C70" s="4"/>
      <c r="D70" s="4"/>
      <c r="E70" s="4"/>
      <c r="F70" s="4"/>
      <c r="G70" s="4"/>
      <c r="H70" s="4"/>
      <c r="I70" s="4"/>
      <c r="J70" s="4"/>
      <c r="K70" s="4"/>
      <c r="L70" s="4"/>
      <c r="M70" s="4"/>
      <c r="N70" s="4"/>
      <c r="O70" s="4"/>
      <c r="P70" s="4"/>
      <c r="Q70" s="4"/>
      <c r="R70" s="4"/>
      <c r="S70" s="4"/>
    </row>
    <row r="71" spans="2:19" s="1" customFormat="1" ht="15.75" x14ac:dyDescent="0.25">
      <c r="B71" s="4"/>
      <c r="C71" s="4"/>
      <c r="D71" s="4"/>
      <c r="E71" s="4"/>
      <c r="F71" s="4"/>
      <c r="G71" s="4"/>
      <c r="H71" s="4"/>
      <c r="I71" s="4"/>
      <c r="J71" s="4"/>
      <c r="K71" s="4"/>
      <c r="L71" s="4"/>
      <c r="M71" s="4"/>
      <c r="N71" s="4"/>
      <c r="O71" s="4"/>
      <c r="P71" s="4"/>
      <c r="Q71" s="4"/>
      <c r="R71" s="4"/>
      <c r="S71" s="4"/>
    </row>
    <row r="72" spans="2:19" s="1" customFormat="1" ht="15.75" x14ac:dyDescent="0.25">
      <c r="B72" s="4"/>
      <c r="C72" s="4"/>
      <c r="D72" s="4"/>
      <c r="E72" s="4"/>
      <c r="F72" s="4"/>
      <c r="G72" s="4"/>
      <c r="H72" s="4"/>
      <c r="I72" s="4"/>
      <c r="J72" s="4"/>
      <c r="K72" s="4"/>
      <c r="L72" s="4"/>
      <c r="M72" s="4"/>
      <c r="N72" s="4"/>
      <c r="O72" s="4"/>
      <c r="P72" s="4"/>
      <c r="Q72" s="4"/>
      <c r="R72" s="4"/>
      <c r="S72" s="4"/>
    </row>
  </sheetData>
  <mergeCells count="67">
    <mergeCell ref="B47:T47"/>
    <mergeCell ref="A1:T1"/>
    <mergeCell ref="B37:T37"/>
    <mergeCell ref="B38:T38"/>
    <mergeCell ref="B39:T39"/>
    <mergeCell ref="B40:T40"/>
    <mergeCell ref="B32:C32"/>
    <mergeCell ref="D32:E32"/>
    <mergeCell ref="F32:G32"/>
    <mergeCell ref="H32:I32"/>
    <mergeCell ref="J32:K32"/>
    <mergeCell ref="L32:M32"/>
    <mergeCell ref="N32:O32"/>
    <mergeCell ref="R32:S32"/>
    <mergeCell ref="N30:O30"/>
    <mergeCell ref="R30:S30"/>
    <mergeCell ref="L30:M30"/>
    <mergeCell ref="A14:S14"/>
    <mergeCell ref="A15:S15"/>
    <mergeCell ref="B31:C31"/>
    <mergeCell ref="D31:E31"/>
    <mergeCell ref="F31:G31"/>
    <mergeCell ref="H31:I31"/>
    <mergeCell ref="J31:K31"/>
    <mergeCell ref="B30:C30"/>
    <mergeCell ref="D30:E30"/>
    <mergeCell ref="F30:G30"/>
    <mergeCell ref="H30:I30"/>
    <mergeCell ref="J30:K30"/>
    <mergeCell ref="L33:M33"/>
    <mergeCell ref="N33:O33"/>
    <mergeCell ref="R33:S33"/>
    <mergeCell ref="A35:T35"/>
    <mergeCell ref="L31:M31"/>
    <mergeCell ref="N31:O31"/>
    <mergeCell ref="R31:S31"/>
    <mergeCell ref="B33:C33"/>
    <mergeCell ref="D33:E33"/>
    <mergeCell ref="F33:G33"/>
    <mergeCell ref="H33:I33"/>
    <mergeCell ref="J33:K33"/>
    <mergeCell ref="B3:S3"/>
    <mergeCell ref="B17:D17"/>
    <mergeCell ref="R19:S19"/>
    <mergeCell ref="J19:K19"/>
    <mergeCell ref="L19:M19"/>
    <mergeCell ref="N19:O19"/>
    <mergeCell ref="B19:C19"/>
    <mergeCell ref="D19:E19"/>
    <mergeCell ref="F19:G19"/>
    <mergeCell ref="H19:I19"/>
    <mergeCell ref="B46:T46"/>
    <mergeCell ref="B41:T41"/>
    <mergeCell ref="B42:T42"/>
    <mergeCell ref="B43:T43"/>
    <mergeCell ref="B44:T44"/>
    <mergeCell ref="B45:T45"/>
    <mergeCell ref="T19:T20"/>
    <mergeCell ref="B5:C5"/>
    <mergeCell ref="D5:E5"/>
    <mergeCell ref="F5:G5"/>
    <mergeCell ref="H5:I5"/>
    <mergeCell ref="R5:S5"/>
    <mergeCell ref="J5:K5"/>
    <mergeCell ref="L5:M5"/>
    <mergeCell ref="N5:O5"/>
    <mergeCell ref="T5:T6"/>
  </mergeCells>
  <pageMargins left="0.7" right="0.7" top="0.75" bottom="0.75" header="0.3" footer="0.3"/>
  <pageSetup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2"/>
  <sheetViews>
    <sheetView zoomScale="85" zoomScaleNormal="85" workbookViewId="0">
      <selection activeCell="Y36" sqref="Y36"/>
    </sheetView>
  </sheetViews>
  <sheetFormatPr defaultColWidth="9.140625" defaultRowHeight="15" x14ac:dyDescent="0.25"/>
  <cols>
    <col min="1" max="1" width="25.7109375" style="60" customWidth="1"/>
    <col min="2" max="15" width="8.7109375" style="70" customWidth="1"/>
    <col min="16" max="16" width="11.140625" style="70" customWidth="1"/>
    <col min="17" max="17" width="10.42578125" style="70" customWidth="1"/>
    <col min="18" max="18" width="8.7109375" style="70" customWidth="1"/>
    <col min="19" max="19" width="4.42578125" style="70" bestFit="1" customWidth="1"/>
    <col min="20" max="20" width="14.5703125" style="60" customWidth="1"/>
    <col min="21" max="21" width="14.140625" style="60" hidden="1" customWidth="1"/>
    <col min="22" max="22" width="18.28515625" style="60" hidden="1" customWidth="1"/>
    <col min="23" max="23" width="1.5703125" style="60" customWidth="1"/>
    <col min="24" max="34" width="23.28515625" style="60" customWidth="1"/>
    <col min="35" max="16384" width="9.140625" style="60"/>
  </cols>
  <sheetData>
    <row r="1" spans="1:23" s="63" customFormat="1" ht="26.25" x14ac:dyDescent="0.4">
      <c r="A1" s="164" t="s">
        <v>39</v>
      </c>
      <c r="B1" s="165"/>
      <c r="C1" s="165"/>
      <c r="D1" s="165"/>
      <c r="E1" s="165"/>
      <c r="F1" s="165"/>
      <c r="G1" s="165"/>
      <c r="H1" s="165"/>
      <c r="I1" s="165"/>
      <c r="J1" s="165"/>
      <c r="K1" s="165"/>
      <c r="L1" s="165"/>
      <c r="M1" s="165"/>
      <c r="N1" s="165"/>
      <c r="O1" s="165"/>
      <c r="P1" s="165"/>
      <c r="Q1" s="165"/>
      <c r="R1" s="165"/>
      <c r="S1" s="165"/>
      <c r="T1" s="165"/>
    </row>
    <row r="3" spans="1:23" s="85" customFormat="1" ht="31.5" customHeight="1" x14ac:dyDescent="0.35">
      <c r="A3" s="90" t="s">
        <v>38</v>
      </c>
      <c r="B3" s="174" t="s">
        <v>64</v>
      </c>
      <c r="C3" s="174"/>
      <c r="D3" s="174"/>
      <c r="E3" s="175"/>
      <c r="F3" s="175"/>
      <c r="G3" s="175"/>
      <c r="H3" s="175"/>
      <c r="I3" s="175"/>
      <c r="J3" s="175"/>
      <c r="K3" s="175"/>
      <c r="L3" s="175"/>
      <c r="M3" s="175"/>
      <c r="N3" s="175"/>
      <c r="O3" s="175"/>
      <c r="P3" s="175"/>
      <c r="Q3" s="175"/>
      <c r="R3" s="175"/>
      <c r="S3" s="175"/>
    </row>
    <row r="4" spans="1:23" s="97" customFormat="1" ht="16.5" thickBot="1" x14ac:dyDescent="0.3">
      <c r="B4" s="67"/>
      <c r="C4" s="67"/>
      <c r="D4" s="67"/>
      <c r="E4" s="67"/>
      <c r="F4" s="67"/>
      <c r="G4" s="67"/>
      <c r="H4" s="67"/>
      <c r="I4" s="67"/>
      <c r="J4" s="67"/>
      <c r="K4" s="67"/>
      <c r="L4" s="67"/>
      <c r="M4" s="67"/>
      <c r="N4" s="67"/>
      <c r="O4" s="67"/>
      <c r="P4" s="67"/>
      <c r="Q4" s="67"/>
      <c r="R4" s="67"/>
      <c r="S4" s="67"/>
      <c r="U4" s="96"/>
      <c r="W4" s="85"/>
    </row>
    <row r="5" spans="1:23" s="64" customFormat="1" ht="31.5" hidden="1" customHeight="1" x14ac:dyDescent="0.25">
      <c r="A5" s="65" t="s">
        <v>3</v>
      </c>
      <c r="B5" s="168" t="s">
        <v>5</v>
      </c>
      <c r="C5" s="169"/>
      <c r="D5" s="168" t="s">
        <v>50</v>
      </c>
      <c r="E5" s="169"/>
      <c r="F5" s="168" t="s">
        <v>1</v>
      </c>
      <c r="G5" s="169"/>
      <c r="H5" s="168" t="s">
        <v>51</v>
      </c>
      <c r="I5" s="169"/>
      <c r="J5" s="168" t="s">
        <v>6</v>
      </c>
      <c r="K5" s="169"/>
      <c r="L5" s="168" t="s">
        <v>12</v>
      </c>
      <c r="M5" s="169"/>
      <c r="N5" s="168" t="s">
        <v>10</v>
      </c>
      <c r="O5" s="169"/>
      <c r="P5" s="75" t="s">
        <v>15</v>
      </c>
      <c r="Q5" s="98" t="s">
        <v>9</v>
      </c>
      <c r="R5" s="168" t="s">
        <v>52</v>
      </c>
      <c r="S5" s="169"/>
      <c r="T5" s="171" t="s">
        <v>37</v>
      </c>
      <c r="U5" s="97" t="s">
        <v>58</v>
      </c>
      <c r="V5" s="97" t="s">
        <v>59</v>
      </c>
      <c r="W5" s="85"/>
    </row>
    <row r="6" spans="1:23" s="97" customFormat="1" ht="15.75" hidden="1" x14ac:dyDescent="0.25">
      <c r="A6" s="71"/>
      <c r="B6" s="68" t="s">
        <v>19</v>
      </c>
      <c r="C6" s="68" t="s">
        <v>20</v>
      </c>
      <c r="D6" s="68" t="s">
        <v>19</v>
      </c>
      <c r="E6" s="68" t="s">
        <v>20</v>
      </c>
      <c r="F6" s="68" t="s">
        <v>19</v>
      </c>
      <c r="G6" s="68" t="s">
        <v>20</v>
      </c>
      <c r="H6" s="68" t="s">
        <v>19</v>
      </c>
      <c r="I6" s="68" t="s">
        <v>20</v>
      </c>
      <c r="J6" s="68" t="s">
        <v>19</v>
      </c>
      <c r="K6" s="68" t="s">
        <v>20</v>
      </c>
      <c r="L6" s="68" t="s">
        <v>19</v>
      </c>
      <c r="M6" s="68" t="s">
        <v>20</v>
      </c>
      <c r="N6" s="68" t="s">
        <v>19</v>
      </c>
      <c r="O6" s="68" t="s">
        <v>20</v>
      </c>
      <c r="P6" s="68" t="s">
        <v>21</v>
      </c>
      <c r="Q6" s="68" t="s">
        <v>21</v>
      </c>
      <c r="R6" s="68" t="s">
        <v>19</v>
      </c>
      <c r="S6" s="68" t="s">
        <v>20</v>
      </c>
      <c r="T6" s="172"/>
      <c r="W6" s="85"/>
    </row>
    <row r="7" spans="1:23" s="97" customFormat="1" ht="15.75" hidden="1" x14ac:dyDescent="0.25">
      <c r="A7" s="108" t="s">
        <v>65</v>
      </c>
      <c r="B7" s="106">
        <v>4</v>
      </c>
      <c r="C7" s="106">
        <v>4</v>
      </c>
      <c r="D7" s="106">
        <v>4</v>
      </c>
      <c r="E7" s="106">
        <v>27</v>
      </c>
      <c r="F7" s="106">
        <v>0</v>
      </c>
      <c r="G7" s="106">
        <v>15</v>
      </c>
      <c r="H7" s="106">
        <v>0</v>
      </c>
      <c r="I7" s="106">
        <v>24</v>
      </c>
      <c r="J7" s="106">
        <v>1</v>
      </c>
      <c r="K7" s="106">
        <v>16</v>
      </c>
      <c r="L7" s="106">
        <v>12</v>
      </c>
      <c r="M7" s="106">
        <v>14</v>
      </c>
      <c r="N7" s="106">
        <v>2</v>
      </c>
      <c r="O7" s="106">
        <v>28</v>
      </c>
      <c r="P7" s="106">
        <v>24</v>
      </c>
      <c r="Q7" s="106">
        <v>3</v>
      </c>
      <c r="R7" s="106">
        <v>0</v>
      </c>
      <c r="S7" s="106">
        <v>67</v>
      </c>
      <c r="T7" s="107"/>
      <c r="W7" s="85"/>
    </row>
    <row r="8" spans="1:23" s="97" customFormat="1" ht="15.75" hidden="1" x14ac:dyDescent="0.25">
      <c r="A8" s="108" t="s">
        <v>66</v>
      </c>
      <c r="B8" s="106">
        <v>0</v>
      </c>
      <c r="C8" s="106">
        <v>5</v>
      </c>
      <c r="D8" s="106">
        <v>0</v>
      </c>
      <c r="E8" s="106">
        <v>12</v>
      </c>
      <c r="F8" s="106">
        <v>0</v>
      </c>
      <c r="G8" s="106">
        <v>6</v>
      </c>
      <c r="H8" s="106">
        <v>3</v>
      </c>
      <c r="I8" s="106">
        <v>17</v>
      </c>
      <c r="J8" s="106">
        <v>0</v>
      </c>
      <c r="K8" s="106">
        <v>9</v>
      </c>
      <c r="L8" s="106">
        <v>2</v>
      </c>
      <c r="M8" s="106">
        <v>9</v>
      </c>
      <c r="N8" s="106">
        <v>0</v>
      </c>
      <c r="O8" s="106">
        <v>23</v>
      </c>
      <c r="P8" s="106">
        <v>22</v>
      </c>
      <c r="Q8" s="106">
        <v>6</v>
      </c>
      <c r="R8" s="106">
        <v>0</v>
      </c>
      <c r="S8" s="106">
        <v>18</v>
      </c>
      <c r="T8" s="107"/>
      <c r="W8" s="85"/>
    </row>
    <row r="9" spans="1:23" s="97" customFormat="1" ht="15.75" hidden="1" x14ac:dyDescent="0.25">
      <c r="A9" s="108" t="s">
        <v>67</v>
      </c>
      <c r="B9" s="106">
        <v>0</v>
      </c>
      <c r="C9" s="106">
        <v>6</v>
      </c>
      <c r="D9" s="106">
        <v>0</v>
      </c>
      <c r="E9" s="106">
        <v>16</v>
      </c>
      <c r="F9" s="106">
        <v>0</v>
      </c>
      <c r="G9" s="106">
        <v>12</v>
      </c>
      <c r="H9" s="106">
        <v>6</v>
      </c>
      <c r="I9" s="106">
        <v>8</v>
      </c>
      <c r="J9" s="106">
        <v>0</v>
      </c>
      <c r="K9" s="106">
        <v>13</v>
      </c>
      <c r="L9" s="106">
        <v>1</v>
      </c>
      <c r="M9" s="106">
        <v>8</v>
      </c>
      <c r="N9" s="106">
        <v>0</v>
      </c>
      <c r="O9" s="106">
        <v>7</v>
      </c>
      <c r="P9" s="106">
        <v>18</v>
      </c>
      <c r="Q9" s="106">
        <v>2</v>
      </c>
      <c r="R9" s="106">
        <v>0</v>
      </c>
      <c r="S9" s="106">
        <v>17</v>
      </c>
      <c r="T9" s="107"/>
      <c r="W9" s="85"/>
    </row>
    <row r="10" spans="1:23" s="97" customFormat="1" ht="15.75" hidden="1" x14ac:dyDescent="0.25">
      <c r="A10" s="108" t="s">
        <v>68</v>
      </c>
      <c r="B10" s="106">
        <v>3</v>
      </c>
      <c r="C10" s="106">
        <v>9</v>
      </c>
      <c r="D10" s="106">
        <v>3</v>
      </c>
      <c r="E10" s="106">
        <v>19</v>
      </c>
      <c r="F10" s="106">
        <v>0</v>
      </c>
      <c r="G10" s="106">
        <v>9</v>
      </c>
      <c r="H10" s="106">
        <v>2</v>
      </c>
      <c r="I10" s="106">
        <v>18</v>
      </c>
      <c r="J10" s="106">
        <v>1</v>
      </c>
      <c r="K10" s="106">
        <v>24</v>
      </c>
      <c r="L10" s="106">
        <v>0</v>
      </c>
      <c r="M10" s="106">
        <v>13</v>
      </c>
      <c r="N10" s="106">
        <v>0</v>
      </c>
      <c r="O10" s="106">
        <v>24</v>
      </c>
      <c r="P10" s="106">
        <v>23</v>
      </c>
      <c r="Q10" s="106">
        <v>2</v>
      </c>
      <c r="R10" s="106">
        <v>0</v>
      </c>
      <c r="S10" s="106">
        <v>38</v>
      </c>
      <c r="T10" s="107"/>
      <c r="W10" s="85"/>
    </row>
    <row r="11" spans="1:23" s="97" customFormat="1" ht="15.75" hidden="1" x14ac:dyDescent="0.25">
      <c r="A11" s="108"/>
      <c r="B11" s="106"/>
      <c r="C11" s="106"/>
      <c r="D11" s="106"/>
      <c r="E11" s="106"/>
      <c r="F11" s="106"/>
      <c r="G11" s="106"/>
      <c r="H11" s="106"/>
      <c r="I11" s="106"/>
      <c r="J11" s="106"/>
      <c r="K11" s="106"/>
      <c r="L11" s="106"/>
      <c r="M11" s="106"/>
      <c r="N11" s="106"/>
      <c r="O11" s="106"/>
      <c r="P11" s="106"/>
      <c r="Q11" s="106"/>
      <c r="R11" s="106"/>
      <c r="S11" s="106"/>
      <c r="T11" s="107"/>
      <c r="W11" s="85"/>
    </row>
    <row r="12" spans="1:23" s="97" customFormat="1" ht="15.75" hidden="1" x14ac:dyDescent="0.25">
      <c r="A12" s="105" t="s">
        <v>4</v>
      </c>
      <c r="B12" s="104">
        <v>7</v>
      </c>
      <c r="C12" s="104">
        <v>24</v>
      </c>
      <c r="D12" s="104">
        <v>7</v>
      </c>
      <c r="E12" s="104">
        <v>74</v>
      </c>
      <c r="F12" s="104">
        <v>0</v>
      </c>
      <c r="G12" s="104">
        <v>42</v>
      </c>
      <c r="H12" s="104">
        <v>11</v>
      </c>
      <c r="I12" s="104">
        <v>67</v>
      </c>
      <c r="J12" s="104">
        <v>2</v>
      </c>
      <c r="K12" s="104">
        <v>62</v>
      </c>
      <c r="L12" s="104">
        <v>15</v>
      </c>
      <c r="M12" s="104">
        <v>44</v>
      </c>
      <c r="N12" s="104">
        <v>2</v>
      </c>
      <c r="O12" s="104">
        <v>82</v>
      </c>
      <c r="P12" s="104">
        <v>87</v>
      </c>
      <c r="Q12" s="104">
        <v>13</v>
      </c>
      <c r="R12" s="104">
        <v>0</v>
      </c>
      <c r="S12" s="104">
        <v>140</v>
      </c>
      <c r="T12" s="104">
        <v>679</v>
      </c>
      <c r="U12" s="97">
        <v>11</v>
      </c>
      <c r="V12" s="97">
        <v>82</v>
      </c>
      <c r="W12" s="85"/>
    </row>
    <row r="13" spans="1:23" s="97" customFormat="1" ht="15.75" hidden="1" x14ac:dyDescent="0.25">
      <c r="A13" s="64"/>
      <c r="B13" s="69"/>
      <c r="C13" s="69"/>
      <c r="D13" s="69"/>
      <c r="E13" s="69"/>
      <c r="F13" s="69"/>
      <c r="G13" s="69"/>
      <c r="H13" s="69"/>
      <c r="I13" s="69"/>
      <c r="J13" s="69"/>
      <c r="K13" s="69"/>
      <c r="L13" s="69"/>
      <c r="M13" s="69"/>
      <c r="N13" s="69"/>
      <c r="O13" s="69"/>
      <c r="P13" s="69"/>
      <c r="Q13" s="69"/>
      <c r="R13" s="69"/>
      <c r="S13" s="69"/>
      <c r="U13" s="96"/>
      <c r="W13" s="85"/>
    </row>
    <row r="14" spans="1:23" s="97" customFormat="1" ht="15.75" hidden="1" x14ac:dyDescent="0.25">
      <c r="A14" s="158" t="s">
        <v>32</v>
      </c>
      <c r="B14" s="158"/>
      <c r="C14" s="158"/>
      <c r="D14" s="158"/>
      <c r="E14" s="158"/>
      <c r="F14" s="158"/>
      <c r="G14" s="158"/>
      <c r="H14" s="158"/>
      <c r="I14" s="158"/>
      <c r="J14" s="158"/>
      <c r="K14" s="158"/>
      <c r="L14" s="158"/>
      <c r="M14" s="158"/>
      <c r="N14" s="158"/>
      <c r="O14" s="158"/>
      <c r="P14" s="158"/>
      <c r="Q14" s="158"/>
      <c r="R14" s="158"/>
      <c r="S14" s="158"/>
      <c r="U14" s="96"/>
      <c r="W14" s="85"/>
    </row>
    <row r="15" spans="1:23" s="97" customFormat="1" ht="15.75" hidden="1" x14ac:dyDescent="0.25">
      <c r="A15" s="159"/>
      <c r="B15" s="159"/>
      <c r="C15" s="159"/>
      <c r="D15" s="159"/>
      <c r="E15" s="159"/>
      <c r="F15" s="159"/>
      <c r="G15" s="159"/>
      <c r="H15" s="159"/>
      <c r="I15" s="159"/>
      <c r="J15" s="159"/>
      <c r="K15" s="159"/>
      <c r="L15" s="159"/>
      <c r="M15" s="159"/>
      <c r="N15" s="159"/>
      <c r="O15" s="159"/>
      <c r="P15" s="159"/>
      <c r="Q15" s="159"/>
      <c r="R15" s="159"/>
      <c r="S15" s="159"/>
      <c r="U15" s="96"/>
      <c r="W15" s="85"/>
    </row>
    <row r="16" spans="1:23" s="97" customFormat="1" ht="15.75" hidden="1" x14ac:dyDescent="0.25">
      <c r="A16" s="64"/>
      <c r="B16" s="69"/>
      <c r="C16" s="69"/>
      <c r="D16" s="69"/>
      <c r="E16" s="69"/>
      <c r="F16" s="69"/>
      <c r="G16" s="69"/>
      <c r="H16" s="69"/>
      <c r="I16" s="69"/>
      <c r="J16" s="69"/>
      <c r="K16" s="69"/>
      <c r="L16" s="69"/>
      <c r="M16" s="69"/>
      <c r="N16" s="69"/>
      <c r="O16" s="69"/>
      <c r="P16" s="69"/>
      <c r="Q16" s="69"/>
      <c r="R16" s="69"/>
      <c r="S16" s="69"/>
      <c r="U16" s="96"/>
      <c r="W16" s="85"/>
    </row>
    <row r="17" spans="1:23" s="97" customFormat="1" ht="15.75" hidden="1" x14ac:dyDescent="0.25">
      <c r="A17" s="96" t="s">
        <v>0</v>
      </c>
      <c r="B17" s="160" t="s">
        <v>69</v>
      </c>
      <c r="C17" s="160"/>
      <c r="D17" s="160"/>
      <c r="E17" s="26"/>
      <c r="F17" s="72"/>
      <c r="G17" s="72"/>
      <c r="H17" s="72"/>
      <c r="I17" s="72"/>
      <c r="J17" s="66"/>
      <c r="K17" s="66"/>
      <c r="L17" s="66"/>
      <c r="M17" s="66"/>
      <c r="N17" s="66"/>
      <c r="O17" s="66"/>
      <c r="P17" s="66"/>
      <c r="Q17" s="66"/>
      <c r="R17" s="66"/>
      <c r="S17" s="66"/>
      <c r="U17" s="96"/>
      <c r="W17" s="85"/>
    </row>
    <row r="18" spans="1:23" s="97" customFormat="1" ht="15.75" hidden="1" x14ac:dyDescent="0.25">
      <c r="B18" s="67"/>
      <c r="C18" s="67"/>
      <c r="D18" s="67"/>
      <c r="E18" s="67"/>
      <c r="F18" s="67"/>
      <c r="G18" s="67"/>
      <c r="H18" s="67"/>
      <c r="I18" s="67"/>
      <c r="J18" s="67"/>
      <c r="K18" s="67"/>
      <c r="L18" s="67"/>
      <c r="M18" s="67"/>
      <c r="N18" s="67"/>
      <c r="O18" s="67"/>
      <c r="P18" s="67"/>
      <c r="Q18" s="67"/>
      <c r="R18" s="67"/>
      <c r="S18" s="67"/>
      <c r="U18" s="96"/>
      <c r="W18" s="85"/>
    </row>
    <row r="19" spans="1:23" s="97" customFormat="1" ht="31.5" hidden="1" customHeight="1" x14ac:dyDescent="0.25">
      <c r="A19" s="65" t="s">
        <v>3</v>
      </c>
      <c r="B19" s="168" t="s">
        <v>5</v>
      </c>
      <c r="C19" s="169"/>
      <c r="D19" s="168" t="s">
        <v>50</v>
      </c>
      <c r="E19" s="169"/>
      <c r="F19" s="168" t="s">
        <v>1</v>
      </c>
      <c r="G19" s="169"/>
      <c r="H19" s="168" t="s">
        <v>51</v>
      </c>
      <c r="I19" s="169"/>
      <c r="J19" s="168" t="s">
        <v>6</v>
      </c>
      <c r="K19" s="169"/>
      <c r="L19" s="168" t="s">
        <v>12</v>
      </c>
      <c r="M19" s="169"/>
      <c r="N19" s="168" t="s">
        <v>10</v>
      </c>
      <c r="O19" s="169"/>
      <c r="P19" s="75" t="s">
        <v>15</v>
      </c>
      <c r="Q19" s="98" t="s">
        <v>9</v>
      </c>
      <c r="R19" s="168" t="s">
        <v>52</v>
      </c>
      <c r="S19" s="169"/>
      <c r="T19" s="171" t="s">
        <v>37</v>
      </c>
      <c r="U19" s="97" t="s">
        <v>58</v>
      </c>
      <c r="V19" s="97" t="s">
        <v>59</v>
      </c>
      <c r="W19" s="85"/>
    </row>
    <row r="20" spans="1:23" s="97" customFormat="1" ht="15.75" hidden="1" x14ac:dyDescent="0.25">
      <c r="A20" s="71"/>
      <c r="B20" s="68" t="s">
        <v>19</v>
      </c>
      <c r="C20" s="68" t="s">
        <v>20</v>
      </c>
      <c r="D20" s="68" t="s">
        <v>19</v>
      </c>
      <c r="E20" s="68" t="s">
        <v>20</v>
      </c>
      <c r="F20" s="68" t="s">
        <v>19</v>
      </c>
      <c r="G20" s="68" t="s">
        <v>20</v>
      </c>
      <c r="H20" s="68" t="s">
        <v>19</v>
      </c>
      <c r="I20" s="68" t="s">
        <v>20</v>
      </c>
      <c r="J20" s="68" t="s">
        <v>19</v>
      </c>
      <c r="K20" s="68" t="s">
        <v>20</v>
      </c>
      <c r="L20" s="68" t="s">
        <v>19</v>
      </c>
      <c r="M20" s="68" t="s">
        <v>20</v>
      </c>
      <c r="N20" s="68" t="s">
        <v>19</v>
      </c>
      <c r="O20" s="68" t="s">
        <v>20</v>
      </c>
      <c r="P20" s="68" t="s">
        <v>21</v>
      </c>
      <c r="Q20" s="68" t="s">
        <v>21</v>
      </c>
      <c r="R20" s="68" t="s">
        <v>19</v>
      </c>
      <c r="S20" s="68" t="s">
        <v>20</v>
      </c>
      <c r="T20" s="172"/>
      <c r="W20" s="85"/>
    </row>
    <row r="21" spans="1:23" s="97" customFormat="1" ht="15.75" hidden="1" x14ac:dyDescent="0.25">
      <c r="A21" s="113" t="s">
        <v>70</v>
      </c>
      <c r="B21" s="111"/>
      <c r="C21" s="111"/>
      <c r="D21" s="111"/>
      <c r="E21" s="111"/>
      <c r="F21" s="111"/>
      <c r="G21" s="111"/>
      <c r="H21" s="111"/>
      <c r="I21" s="111"/>
      <c r="J21" s="111"/>
      <c r="K21" s="111"/>
      <c r="L21" s="111"/>
      <c r="M21" s="111"/>
      <c r="N21" s="111"/>
      <c r="O21" s="111"/>
      <c r="P21" s="111"/>
      <c r="Q21" s="111"/>
      <c r="R21" s="111"/>
      <c r="S21" s="111"/>
      <c r="T21" s="112"/>
      <c r="W21" s="85"/>
    </row>
    <row r="22" spans="1:23" s="97" customFormat="1" ht="15.75" hidden="1" x14ac:dyDescent="0.25">
      <c r="A22" s="113" t="s">
        <v>66</v>
      </c>
      <c r="B22" s="111">
        <v>1</v>
      </c>
      <c r="C22" s="111">
        <v>4</v>
      </c>
      <c r="D22" s="111">
        <v>1</v>
      </c>
      <c r="E22" s="111">
        <v>8</v>
      </c>
      <c r="F22" s="111">
        <v>0</v>
      </c>
      <c r="G22" s="111">
        <v>4</v>
      </c>
      <c r="H22" s="111">
        <v>2</v>
      </c>
      <c r="I22" s="111">
        <v>8</v>
      </c>
      <c r="J22" s="111">
        <v>1</v>
      </c>
      <c r="K22" s="111">
        <v>16</v>
      </c>
      <c r="L22" s="111">
        <v>1</v>
      </c>
      <c r="M22" s="111">
        <v>22</v>
      </c>
      <c r="N22" s="111">
        <v>4</v>
      </c>
      <c r="O22" s="111">
        <v>19</v>
      </c>
      <c r="P22" s="111">
        <v>6</v>
      </c>
      <c r="Q22" s="111">
        <v>21</v>
      </c>
      <c r="R22" s="111">
        <v>0</v>
      </c>
      <c r="S22" s="111">
        <v>21</v>
      </c>
      <c r="T22" s="112"/>
      <c r="W22" s="85"/>
    </row>
    <row r="23" spans="1:23" s="97" customFormat="1" ht="15.75" hidden="1" x14ac:dyDescent="0.25">
      <c r="A23" s="113" t="s">
        <v>67</v>
      </c>
      <c r="B23" s="111">
        <v>2</v>
      </c>
      <c r="C23" s="111">
        <v>4</v>
      </c>
      <c r="D23" s="111">
        <v>1</v>
      </c>
      <c r="E23" s="111">
        <v>11</v>
      </c>
      <c r="F23" s="111">
        <v>1</v>
      </c>
      <c r="G23" s="111">
        <v>7</v>
      </c>
      <c r="H23" s="111">
        <v>1</v>
      </c>
      <c r="I23" s="111">
        <v>5</v>
      </c>
      <c r="J23" s="111">
        <v>3</v>
      </c>
      <c r="K23" s="111">
        <v>21</v>
      </c>
      <c r="L23" s="111">
        <v>2</v>
      </c>
      <c r="M23" s="111">
        <v>21</v>
      </c>
      <c r="N23" s="111">
        <v>7</v>
      </c>
      <c r="O23" s="111">
        <v>26</v>
      </c>
      <c r="P23" s="111">
        <v>2</v>
      </c>
      <c r="Q23" s="111">
        <v>19</v>
      </c>
      <c r="R23" s="111">
        <v>0</v>
      </c>
      <c r="S23" s="111">
        <v>26</v>
      </c>
      <c r="T23" s="112"/>
      <c r="W23" s="85"/>
    </row>
    <row r="24" spans="1:23" s="97" customFormat="1" ht="15.75" hidden="1" x14ac:dyDescent="0.25">
      <c r="A24" s="113" t="s">
        <v>68</v>
      </c>
      <c r="B24" s="111">
        <v>1</v>
      </c>
      <c r="C24" s="111">
        <v>5</v>
      </c>
      <c r="D24" s="111">
        <v>2</v>
      </c>
      <c r="E24" s="111">
        <v>13</v>
      </c>
      <c r="F24" s="111">
        <v>0</v>
      </c>
      <c r="G24" s="111">
        <v>5</v>
      </c>
      <c r="H24" s="111">
        <v>0</v>
      </c>
      <c r="I24" s="111">
        <v>7</v>
      </c>
      <c r="J24" s="111">
        <v>2</v>
      </c>
      <c r="K24" s="111">
        <v>22</v>
      </c>
      <c r="L24" s="111">
        <v>5</v>
      </c>
      <c r="M24" s="111">
        <v>26</v>
      </c>
      <c r="N24" s="111">
        <v>8</v>
      </c>
      <c r="O24" s="111">
        <v>28</v>
      </c>
      <c r="P24" s="111">
        <v>5</v>
      </c>
      <c r="Q24" s="111">
        <v>25</v>
      </c>
      <c r="R24" s="111">
        <v>0</v>
      </c>
      <c r="S24" s="111">
        <v>32</v>
      </c>
      <c r="T24" s="112"/>
      <c r="W24" s="85"/>
    </row>
    <row r="25" spans="1:23" s="97" customFormat="1" ht="15.75" hidden="1" x14ac:dyDescent="0.25">
      <c r="A25" s="113"/>
      <c r="B25" s="111"/>
      <c r="C25" s="111"/>
      <c r="D25" s="111"/>
      <c r="E25" s="111"/>
      <c r="F25" s="111"/>
      <c r="G25" s="111"/>
      <c r="H25" s="111"/>
      <c r="I25" s="111"/>
      <c r="J25" s="111"/>
      <c r="K25" s="111"/>
      <c r="L25" s="111"/>
      <c r="M25" s="111"/>
      <c r="N25" s="111"/>
      <c r="O25" s="111"/>
      <c r="P25" s="111"/>
      <c r="Q25" s="111"/>
      <c r="R25" s="111"/>
      <c r="S25" s="111"/>
      <c r="T25" s="112"/>
      <c r="W25" s="85"/>
    </row>
    <row r="26" spans="1:23" s="96" customFormat="1" ht="15.75" hidden="1" x14ac:dyDescent="0.25">
      <c r="A26" s="110" t="s">
        <v>4</v>
      </c>
      <c r="B26" s="109">
        <v>4</v>
      </c>
      <c r="C26" s="109">
        <v>13</v>
      </c>
      <c r="D26" s="109">
        <v>4</v>
      </c>
      <c r="E26" s="109">
        <v>32</v>
      </c>
      <c r="F26" s="109">
        <v>1</v>
      </c>
      <c r="G26" s="109">
        <v>16</v>
      </c>
      <c r="H26" s="109">
        <v>3</v>
      </c>
      <c r="I26" s="109">
        <v>20</v>
      </c>
      <c r="J26" s="109">
        <v>6</v>
      </c>
      <c r="K26" s="109">
        <v>59</v>
      </c>
      <c r="L26" s="109">
        <v>8</v>
      </c>
      <c r="M26" s="109">
        <v>69</v>
      </c>
      <c r="N26" s="109">
        <v>19</v>
      </c>
      <c r="O26" s="109">
        <v>73</v>
      </c>
      <c r="P26" s="109">
        <v>13</v>
      </c>
      <c r="Q26" s="109">
        <v>65</v>
      </c>
      <c r="R26" s="109">
        <v>0</v>
      </c>
      <c r="S26" s="109">
        <v>79</v>
      </c>
      <c r="T26" s="109">
        <v>484</v>
      </c>
      <c r="U26" s="96">
        <v>8</v>
      </c>
      <c r="V26" s="96">
        <v>65</v>
      </c>
      <c r="W26" s="85"/>
    </row>
    <row r="27" spans="1:23" s="97" customFormat="1" ht="15.75" hidden="1" x14ac:dyDescent="0.25">
      <c r="A27" s="64"/>
      <c r="B27" s="64"/>
      <c r="C27" s="64"/>
      <c r="D27" s="64"/>
      <c r="E27" s="64"/>
      <c r="F27" s="64"/>
      <c r="G27" s="64"/>
      <c r="H27" s="64"/>
      <c r="I27" s="64"/>
      <c r="J27" s="64"/>
      <c r="K27" s="64"/>
      <c r="L27" s="64"/>
      <c r="M27" s="64"/>
      <c r="N27" s="64"/>
      <c r="O27" s="64"/>
      <c r="P27" s="64"/>
      <c r="Q27" s="64"/>
      <c r="R27" s="64"/>
      <c r="S27" s="64"/>
      <c r="U27" s="96"/>
      <c r="W27" s="85"/>
    </row>
    <row r="28" spans="1:23" s="97" customFormat="1" ht="15.75" hidden="1" x14ac:dyDescent="0.25">
      <c r="A28" s="25" t="s">
        <v>4</v>
      </c>
      <c r="B28" s="18">
        <f>B26+B12</f>
        <v>11</v>
      </c>
      <c r="C28" s="18">
        <f t="shared" ref="C28:R28" si="0">C26+C12</f>
        <v>37</v>
      </c>
      <c r="D28" s="18">
        <f t="shared" si="0"/>
        <v>11</v>
      </c>
      <c r="E28" s="18">
        <f t="shared" si="0"/>
        <v>106</v>
      </c>
      <c r="F28" s="18">
        <f t="shared" si="0"/>
        <v>1</v>
      </c>
      <c r="G28" s="18">
        <f t="shared" si="0"/>
        <v>58</v>
      </c>
      <c r="H28" s="18">
        <f t="shared" si="0"/>
        <v>14</v>
      </c>
      <c r="I28" s="18">
        <f t="shared" si="0"/>
        <v>87</v>
      </c>
      <c r="J28" s="18">
        <f t="shared" si="0"/>
        <v>8</v>
      </c>
      <c r="K28" s="18">
        <f t="shared" si="0"/>
        <v>121</v>
      </c>
      <c r="L28" s="18">
        <f t="shared" si="0"/>
        <v>23</v>
      </c>
      <c r="M28" s="18">
        <f t="shared" si="0"/>
        <v>113</v>
      </c>
      <c r="N28" s="18">
        <f t="shared" si="0"/>
        <v>21</v>
      </c>
      <c r="O28" s="18">
        <f t="shared" si="0"/>
        <v>155</v>
      </c>
      <c r="P28" s="18">
        <f t="shared" si="0"/>
        <v>100</v>
      </c>
      <c r="Q28" s="18">
        <f t="shared" si="0"/>
        <v>78</v>
      </c>
      <c r="R28" s="18">
        <f t="shared" si="0"/>
        <v>0</v>
      </c>
      <c r="S28" s="18">
        <f>S26+S12</f>
        <v>219</v>
      </c>
      <c r="T28" s="25">
        <f>SUM(B28:S28)</f>
        <v>1163</v>
      </c>
      <c r="U28" s="96">
        <f>U26+U12</f>
        <v>19</v>
      </c>
      <c r="V28" s="96">
        <f>V26+V12</f>
        <v>147</v>
      </c>
      <c r="W28" s="85"/>
    </row>
    <row r="29" spans="1:23" s="97" customFormat="1" ht="16.5" hidden="1" thickBot="1" x14ac:dyDescent="0.3">
      <c r="B29" s="67"/>
      <c r="C29" s="67"/>
      <c r="D29" s="67"/>
      <c r="E29" s="67"/>
      <c r="F29" s="67"/>
      <c r="G29" s="67"/>
      <c r="H29" s="67"/>
      <c r="I29" s="67"/>
      <c r="J29" s="67"/>
      <c r="K29" s="67"/>
      <c r="L29" s="67"/>
      <c r="M29" s="67"/>
      <c r="N29" s="67"/>
      <c r="O29" s="67"/>
      <c r="P29" s="67"/>
      <c r="Q29" s="67"/>
      <c r="R29" s="67"/>
      <c r="S29" s="67"/>
      <c r="U29" s="96"/>
      <c r="W29" s="85"/>
    </row>
    <row r="30" spans="1:23" s="76" customFormat="1" ht="32.25" thickBot="1" x14ac:dyDescent="0.3">
      <c r="B30" s="183" t="s">
        <v>5</v>
      </c>
      <c r="C30" s="184"/>
      <c r="D30" s="184" t="s">
        <v>71</v>
      </c>
      <c r="E30" s="184"/>
      <c r="F30" s="184" t="s">
        <v>1</v>
      </c>
      <c r="G30" s="184"/>
      <c r="H30" s="184" t="s">
        <v>72</v>
      </c>
      <c r="I30" s="184"/>
      <c r="J30" s="184" t="s">
        <v>6</v>
      </c>
      <c r="K30" s="184"/>
      <c r="L30" s="184" t="s">
        <v>73</v>
      </c>
      <c r="M30" s="184"/>
      <c r="N30" s="184" t="s">
        <v>48</v>
      </c>
      <c r="O30" s="184"/>
      <c r="P30" s="116" t="s">
        <v>15</v>
      </c>
      <c r="Q30" s="116" t="s">
        <v>9</v>
      </c>
      <c r="R30" s="184" t="s">
        <v>74</v>
      </c>
      <c r="S30" s="185"/>
      <c r="T30" s="117" t="s">
        <v>4</v>
      </c>
      <c r="U30" s="82" t="s">
        <v>60</v>
      </c>
      <c r="V30" s="23" t="s">
        <v>61</v>
      </c>
      <c r="W30" s="85"/>
    </row>
    <row r="31" spans="1:23" s="41" customFormat="1" ht="15.75" x14ac:dyDescent="0.25">
      <c r="A31" s="44" t="s">
        <v>43</v>
      </c>
      <c r="B31" s="186">
        <f>B28+C28</f>
        <v>48</v>
      </c>
      <c r="C31" s="187"/>
      <c r="D31" s="188">
        <f>D28+E28</f>
        <v>117</v>
      </c>
      <c r="E31" s="187"/>
      <c r="F31" s="188">
        <f>F28+G28</f>
        <v>59</v>
      </c>
      <c r="G31" s="187"/>
      <c r="H31" s="188">
        <f>H28+I28</f>
        <v>101</v>
      </c>
      <c r="I31" s="187"/>
      <c r="J31" s="188">
        <f>J28+K28</f>
        <v>129</v>
      </c>
      <c r="K31" s="187"/>
      <c r="L31" s="188">
        <f>L28+M28</f>
        <v>136</v>
      </c>
      <c r="M31" s="187"/>
      <c r="N31" s="188">
        <f>N28+O28</f>
        <v>176</v>
      </c>
      <c r="O31" s="187"/>
      <c r="P31" s="114">
        <f>P28</f>
        <v>100</v>
      </c>
      <c r="Q31" s="114">
        <f>Q28</f>
        <v>78</v>
      </c>
      <c r="R31" s="188">
        <f>R28+S28</f>
        <v>219</v>
      </c>
      <c r="S31" s="189"/>
      <c r="T31" s="115">
        <f>SUM(B31:S31)</f>
        <v>1163</v>
      </c>
      <c r="U31" s="83">
        <f>U28</f>
        <v>19</v>
      </c>
      <c r="V31" s="79">
        <f>V28</f>
        <v>147</v>
      </c>
      <c r="W31" s="85"/>
    </row>
    <row r="32" spans="1:23" s="41" customFormat="1" ht="15.75" x14ac:dyDescent="0.25">
      <c r="A32" s="45" t="s">
        <v>45</v>
      </c>
      <c r="B32" s="154">
        <f>B28</f>
        <v>11</v>
      </c>
      <c r="C32" s="152"/>
      <c r="D32" s="151">
        <f>D28</f>
        <v>11</v>
      </c>
      <c r="E32" s="152"/>
      <c r="F32" s="151">
        <f>F28</f>
        <v>1</v>
      </c>
      <c r="G32" s="152"/>
      <c r="H32" s="151">
        <f>H28</f>
        <v>14</v>
      </c>
      <c r="I32" s="152"/>
      <c r="J32" s="151">
        <f>J28</f>
        <v>8</v>
      </c>
      <c r="K32" s="152"/>
      <c r="L32" s="151">
        <f>L28</f>
        <v>23</v>
      </c>
      <c r="M32" s="152"/>
      <c r="N32" s="151">
        <f>N28</f>
        <v>21</v>
      </c>
      <c r="O32" s="152"/>
      <c r="P32" s="99">
        <v>0</v>
      </c>
      <c r="Q32" s="99">
        <v>0</v>
      </c>
      <c r="R32" s="151">
        <f>R28</f>
        <v>0</v>
      </c>
      <c r="S32" s="152"/>
      <c r="T32" s="94">
        <f>SUM(B32:S32)</f>
        <v>89</v>
      </c>
      <c r="U32" s="83"/>
      <c r="V32" s="80"/>
      <c r="W32" s="85"/>
    </row>
    <row r="33" spans="1:25" s="41" customFormat="1" ht="16.5" thickBot="1" x14ac:dyDescent="0.3">
      <c r="A33" s="77" t="s">
        <v>44</v>
      </c>
      <c r="B33" s="144">
        <f>B32/B31</f>
        <v>0.22916666666666666</v>
      </c>
      <c r="C33" s="145"/>
      <c r="D33" s="146">
        <f>D32/D31</f>
        <v>9.4017094017094016E-2</v>
      </c>
      <c r="E33" s="145"/>
      <c r="F33" s="146">
        <f>F32/F31</f>
        <v>1.6949152542372881E-2</v>
      </c>
      <c r="G33" s="145"/>
      <c r="H33" s="146">
        <f>H32/H31</f>
        <v>0.13861386138613863</v>
      </c>
      <c r="I33" s="145"/>
      <c r="J33" s="146">
        <f>J32/J31</f>
        <v>6.2015503875968991E-2</v>
      </c>
      <c r="K33" s="145"/>
      <c r="L33" s="146">
        <f>L32/L31</f>
        <v>0.16911764705882354</v>
      </c>
      <c r="M33" s="145"/>
      <c r="N33" s="146">
        <f>N32/N31</f>
        <v>0.11931818181818182</v>
      </c>
      <c r="O33" s="145"/>
      <c r="P33" s="100">
        <v>0</v>
      </c>
      <c r="Q33" s="100">
        <v>0</v>
      </c>
      <c r="R33" s="146">
        <f>R32/R31</f>
        <v>0</v>
      </c>
      <c r="S33" s="145"/>
      <c r="T33" s="95">
        <f>T32/T31</f>
        <v>7.6526225279449703E-2</v>
      </c>
      <c r="U33" s="84">
        <f>U31/$R$31</f>
        <v>8.6757990867579904E-2</v>
      </c>
      <c r="V33" s="81">
        <f>V31/$R$31</f>
        <v>0.67123287671232879</v>
      </c>
      <c r="W33" s="85"/>
    </row>
    <row r="34" spans="1:25" s="97" customFormat="1" ht="15.75" x14ac:dyDescent="0.25">
      <c r="A34" s="29"/>
      <c r="B34" s="30"/>
      <c r="C34" s="31"/>
      <c r="D34" s="30"/>
      <c r="E34" s="31"/>
      <c r="F34" s="30"/>
      <c r="G34" s="31"/>
      <c r="H34" s="30"/>
      <c r="I34" s="31"/>
      <c r="J34" s="30"/>
      <c r="K34" s="31"/>
      <c r="L34" s="30"/>
      <c r="M34" s="31"/>
      <c r="N34" s="30"/>
      <c r="O34" s="31"/>
      <c r="P34" s="31"/>
      <c r="Q34" s="31"/>
      <c r="R34" s="30"/>
      <c r="S34" s="31"/>
      <c r="T34" s="32"/>
    </row>
    <row r="35" spans="1:25" s="97" customFormat="1" ht="77.25" customHeight="1" x14ac:dyDescent="0.3">
      <c r="A35" s="190" t="s">
        <v>75</v>
      </c>
      <c r="B35" s="190"/>
      <c r="C35" s="190"/>
      <c r="D35" s="190"/>
      <c r="E35" s="190"/>
      <c r="F35" s="190"/>
      <c r="G35" s="190"/>
      <c r="H35" s="190"/>
      <c r="I35" s="190"/>
      <c r="J35" s="190"/>
      <c r="K35" s="190"/>
      <c r="L35" s="190"/>
      <c r="M35" s="190"/>
      <c r="N35" s="190"/>
      <c r="O35" s="190"/>
      <c r="P35" s="190"/>
      <c r="Q35" s="190"/>
      <c r="R35" s="190"/>
      <c r="S35" s="190"/>
      <c r="T35" s="191"/>
      <c r="U35" s="39"/>
      <c r="Y35" s="118"/>
    </row>
    <row r="36" spans="1:25" s="97" customFormat="1" ht="19.5" customHeight="1" thickBot="1" x14ac:dyDescent="0.3">
      <c r="A36" s="64"/>
      <c r="B36" s="69"/>
      <c r="C36" s="69"/>
      <c r="D36" s="69"/>
      <c r="E36" s="69"/>
      <c r="F36" s="69"/>
      <c r="G36" s="69"/>
      <c r="H36" s="69"/>
      <c r="I36" s="69"/>
      <c r="J36" s="69"/>
      <c r="K36" s="69"/>
      <c r="L36" s="69"/>
      <c r="M36" s="69"/>
      <c r="N36" s="69"/>
      <c r="O36" s="69"/>
      <c r="P36" s="69"/>
      <c r="Q36" s="69"/>
      <c r="R36" s="69"/>
      <c r="S36" s="69"/>
      <c r="U36" s="39"/>
    </row>
    <row r="37" spans="1:25" s="97" customFormat="1" ht="31.5" customHeight="1" x14ac:dyDescent="0.25">
      <c r="A37" s="86" t="s">
        <v>46</v>
      </c>
      <c r="B37" s="180" t="s">
        <v>40</v>
      </c>
      <c r="C37" s="180"/>
      <c r="D37" s="181"/>
      <c r="E37" s="181"/>
      <c r="F37" s="181"/>
      <c r="G37" s="181"/>
      <c r="H37" s="181"/>
      <c r="I37" s="181"/>
      <c r="J37" s="181"/>
      <c r="K37" s="181"/>
      <c r="L37" s="181"/>
      <c r="M37" s="181"/>
      <c r="N37" s="181"/>
      <c r="O37" s="181"/>
      <c r="P37" s="181"/>
      <c r="Q37" s="181"/>
      <c r="R37" s="181"/>
      <c r="S37" s="181"/>
      <c r="T37" s="182"/>
      <c r="U37" s="39"/>
    </row>
    <row r="38" spans="1:25" s="97" customFormat="1" ht="15.75" x14ac:dyDescent="0.25">
      <c r="A38" s="87" t="s">
        <v>5</v>
      </c>
      <c r="B38" s="142" t="s">
        <v>14</v>
      </c>
      <c r="C38" s="142"/>
      <c r="D38" s="142"/>
      <c r="E38" s="142"/>
      <c r="F38" s="142"/>
      <c r="G38" s="142"/>
      <c r="H38" s="142"/>
      <c r="I38" s="142"/>
      <c r="J38" s="142"/>
      <c r="K38" s="142"/>
      <c r="L38" s="142"/>
      <c r="M38" s="142"/>
      <c r="N38" s="142"/>
      <c r="O38" s="142"/>
      <c r="P38" s="142"/>
      <c r="Q38" s="142"/>
      <c r="R38" s="142"/>
      <c r="S38" s="142"/>
      <c r="T38" s="173"/>
    </row>
    <row r="39" spans="1:25" s="97" customFormat="1" ht="15.75" x14ac:dyDescent="0.25">
      <c r="A39" s="87" t="s">
        <v>8</v>
      </c>
      <c r="B39" s="142" t="s">
        <v>35</v>
      </c>
      <c r="C39" s="142"/>
      <c r="D39" s="142"/>
      <c r="E39" s="142"/>
      <c r="F39" s="142"/>
      <c r="G39" s="142"/>
      <c r="H39" s="142"/>
      <c r="I39" s="142"/>
      <c r="J39" s="142"/>
      <c r="K39" s="142"/>
      <c r="L39" s="142"/>
      <c r="M39" s="142"/>
      <c r="N39" s="142"/>
      <c r="O39" s="142"/>
      <c r="P39" s="142"/>
      <c r="Q39" s="142"/>
      <c r="R39" s="142"/>
      <c r="S39" s="142"/>
      <c r="T39" s="173"/>
    </row>
    <row r="40" spans="1:25" s="97" customFormat="1" ht="15.75" x14ac:dyDescent="0.25">
      <c r="A40" s="87" t="s">
        <v>1</v>
      </c>
      <c r="B40" s="142" t="s">
        <v>17</v>
      </c>
      <c r="C40" s="142"/>
      <c r="D40" s="142"/>
      <c r="E40" s="142"/>
      <c r="F40" s="142"/>
      <c r="G40" s="142"/>
      <c r="H40" s="142"/>
      <c r="I40" s="142"/>
      <c r="J40" s="142"/>
      <c r="K40" s="142"/>
      <c r="L40" s="142"/>
      <c r="M40" s="142"/>
      <c r="N40" s="142"/>
      <c r="O40" s="142"/>
      <c r="P40" s="142"/>
      <c r="Q40" s="142"/>
      <c r="R40" s="142"/>
      <c r="S40" s="142"/>
      <c r="T40" s="173"/>
    </row>
    <row r="41" spans="1:25" s="97" customFormat="1" ht="15.75" x14ac:dyDescent="0.25">
      <c r="A41" s="87" t="s">
        <v>7</v>
      </c>
      <c r="B41" s="142" t="s">
        <v>13</v>
      </c>
      <c r="C41" s="142"/>
      <c r="D41" s="142"/>
      <c r="E41" s="142"/>
      <c r="F41" s="142"/>
      <c r="G41" s="142"/>
      <c r="H41" s="142"/>
      <c r="I41" s="142"/>
      <c r="J41" s="142"/>
      <c r="K41" s="142"/>
      <c r="L41" s="142"/>
      <c r="M41" s="142"/>
      <c r="N41" s="142"/>
      <c r="O41" s="142"/>
      <c r="P41" s="142"/>
      <c r="Q41" s="142"/>
      <c r="R41" s="142"/>
      <c r="S41" s="142"/>
      <c r="T41" s="173"/>
    </row>
    <row r="42" spans="1:25" s="97" customFormat="1" ht="15.75" x14ac:dyDescent="0.25">
      <c r="A42" s="87" t="s">
        <v>6</v>
      </c>
      <c r="B42" s="142" t="s">
        <v>34</v>
      </c>
      <c r="C42" s="142"/>
      <c r="D42" s="142"/>
      <c r="E42" s="142"/>
      <c r="F42" s="142"/>
      <c r="G42" s="142"/>
      <c r="H42" s="142"/>
      <c r="I42" s="142"/>
      <c r="J42" s="142"/>
      <c r="K42" s="142"/>
      <c r="L42" s="142"/>
      <c r="M42" s="142"/>
      <c r="N42" s="142"/>
      <c r="O42" s="142"/>
      <c r="P42" s="142"/>
      <c r="Q42" s="142"/>
      <c r="R42" s="142"/>
      <c r="S42" s="142"/>
      <c r="T42" s="173"/>
    </row>
    <row r="43" spans="1:25" s="97" customFormat="1" ht="15.75" x14ac:dyDescent="0.25">
      <c r="A43" s="87" t="s">
        <v>11</v>
      </c>
      <c r="B43" s="142" t="s">
        <v>16</v>
      </c>
      <c r="C43" s="142"/>
      <c r="D43" s="142"/>
      <c r="E43" s="142"/>
      <c r="F43" s="142"/>
      <c r="G43" s="142"/>
      <c r="H43" s="142"/>
      <c r="I43" s="142"/>
      <c r="J43" s="142"/>
      <c r="K43" s="142"/>
      <c r="L43" s="142"/>
      <c r="M43" s="142"/>
      <c r="N43" s="142"/>
      <c r="O43" s="142"/>
      <c r="P43" s="142"/>
      <c r="Q43" s="142"/>
      <c r="R43" s="142"/>
      <c r="S43" s="142"/>
      <c r="T43" s="173"/>
    </row>
    <row r="44" spans="1:25" s="97" customFormat="1" ht="15.75" x14ac:dyDescent="0.25">
      <c r="A44" s="87" t="s">
        <v>10</v>
      </c>
      <c r="B44" s="142" t="s">
        <v>33</v>
      </c>
      <c r="C44" s="142"/>
      <c r="D44" s="142"/>
      <c r="E44" s="142"/>
      <c r="F44" s="142"/>
      <c r="G44" s="142"/>
      <c r="H44" s="142"/>
      <c r="I44" s="142"/>
      <c r="J44" s="142"/>
      <c r="K44" s="142"/>
      <c r="L44" s="142"/>
      <c r="M44" s="142"/>
      <c r="N44" s="142"/>
      <c r="O44" s="142"/>
      <c r="P44" s="142"/>
      <c r="Q44" s="142"/>
      <c r="R44" s="142"/>
      <c r="S44" s="142"/>
      <c r="T44" s="173"/>
    </row>
    <row r="45" spans="1:25" s="97" customFormat="1" ht="15.75" x14ac:dyDescent="0.25">
      <c r="A45" s="87" t="s">
        <v>15</v>
      </c>
      <c r="B45" s="142" t="s">
        <v>18</v>
      </c>
      <c r="C45" s="142"/>
      <c r="D45" s="142"/>
      <c r="E45" s="142"/>
      <c r="F45" s="142"/>
      <c r="G45" s="142"/>
      <c r="H45" s="142"/>
      <c r="I45" s="142"/>
      <c r="J45" s="142"/>
      <c r="K45" s="142"/>
      <c r="L45" s="142"/>
      <c r="M45" s="142"/>
      <c r="N45" s="142"/>
      <c r="O45" s="142"/>
      <c r="P45" s="142"/>
      <c r="Q45" s="142"/>
      <c r="R45" s="142"/>
      <c r="S45" s="142"/>
      <c r="T45" s="173"/>
    </row>
    <row r="46" spans="1:25" s="97" customFormat="1" ht="15.75" x14ac:dyDescent="0.25">
      <c r="A46" s="87" t="s">
        <v>9</v>
      </c>
      <c r="B46" s="142" t="s">
        <v>22</v>
      </c>
      <c r="C46" s="142"/>
      <c r="D46" s="142"/>
      <c r="E46" s="142"/>
      <c r="F46" s="142"/>
      <c r="G46" s="142"/>
      <c r="H46" s="142"/>
      <c r="I46" s="142"/>
      <c r="J46" s="142"/>
      <c r="K46" s="142"/>
      <c r="L46" s="142"/>
      <c r="M46" s="142"/>
      <c r="N46" s="142"/>
      <c r="O46" s="142"/>
      <c r="P46" s="142"/>
      <c r="Q46" s="142"/>
      <c r="R46" s="142"/>
      <c r="S46" s="142"/>
      <c r="T46" s="173"/>
    </row>
    <row r="47" spans="1:25" s="97" customFormat="1" ht="16.5" thickBot="1" x14ac:dyDescent="0.3">
      <c r="A47" s="88" t="s">
        <v>2</v>
      </c>
      <c r="B47" s="178" t="s">
        <v>47</v>
      </c>
      <c r="C47" s="178"/>
      <c r="D47" s="178"/>
      <c r="E47" s="178"/>
      <c r="F47" s="178"/>
      <c r="G47" s="178"/>
      <c r="H47" s="178"/>
      <c r="I47" s="178"/>
      <c r="J47" s="178"/>
      <c r="K47" s="178"/>
      <c r="L47" s="178"/>
      <c r="M47" s="178"/>
      <c r="N47" s="178"/>
      <c r="O47" s="178"/>
      <c r="P47" s="178"/>
      <c r="Q47" s="178"/>
      <c r="R47" s="178"/>
      <c r="S47" s="178"/>
      <c r="T47" s="179"/>
    </row>
    <row r="48" spans="1:25" s="97" customFormat="1" ht="15.75" x14ac:dyDescent="0.25">
      <c r="A48" s="64"/>
      <c r="B48" s="69"/>
      <c r="C48" s="69"/>
      <c r="D48" s="69"/>
      <c r="E48" s="69"/>
      <c r="F48" s="69"/>
      <c r="G48" s="69"/>
      <c r="H48" s="69"/>
      <c r="I48" s="69"/>
      <c r="J48" s="69"/>
      <c r="K48" s="69"/>
      <c r="L48" s="69"/>
      <c r="M48" s="69"/>
      <c r="N48" s="69"/>
      <c r="O48" s="69"/>
      <c r="P48" s="69"/>
      <c r="Q48" s="69"/>
      <c r="R48" s="69"/>
      <c r="S48" s="69"/>
    </row>
    <row r="49" spans="1:19" s="97" customFormat="1" ht="15.75" x14ac:dyDescent="0.25">
      <c r="A49" s="64"/>
      <c r="B49" s="69"/>
      <c r="C49" s="69"/>
      <c r="D49" s="69"/>
      <c r="E49" s="69"/>
      <c r="F49" s="69"/>
      <c r="G49" s="69"/>
      <c r="H49" s="69"/>
      <c r="I49" s="69"/>
      <c r="J49" s="69"/>
      <c r="K49" s="69"/>
      <c r="L49" s="69"/>
      <c r="M49" s="69"/>
      <c r="N49" s="69"/>
      <c r="O49" s="69"/>
      <c r="P49" s="69"/>
      <c r="Q49" s="69"/>
      <c r="R49" s="69"/>
      <c r="S49" s="69"/>
    </row>
    <row r="50" spans="1:19" s="97" customFormat="1" ht="15.75" x14ac:dyDescent="0.25">
      <c r="A50" s="64"/>
      <c r="B50" s="69"/>
      <c r="C50" s="69"/>
      <c r="D50" s="69"/>
      <c r="E50" s="69"/>
      <c r="F50" s="69"/>
      <c r="G50" s="69"/>
      <c r="H50" s="69"/>
      <c r="I50" s="69"/>
      <c r="J50" s="69"/>
      <c r="K50" s="69"/>
      <c r="L50" s="69"/>
      <c r="M50" s="69"/>
      <c r="N50" s="69"/>
      <c r="O50" s="69"/>
      <c r="P50" s="69"/>
      <c r="Q50" s="69"/>
      <c r="R50" s="69"/>
      <c r="S50" s="69"/>
    </row>
    <row r="51" spans="1:19" s="97" customFormat="1" ht="15.75" x14ac:dyDescent="0.25">
      <c r="A51" s="64"/>
      <c r="B51" s="69"/>
      <c r="C51" s="69"/>
      <c r="D51" s="69"/>
      <c r="E51" s="69"/>
      <c r="F51" s="69"/>
      <c r="G51" s="69"/>
      <c r="H51" s="69"/>
      <c r="I51" s="69"/>
      <c r="J51" s="69"/>
      <c r="K51" s="69"/>
      <c r="L51" s="69"/>
      <c r="M51" s="69"/>
      <c r="N51" s="69"/>
      <c r="O51" s="69"/>
      <c r="P51" s="69"/>
      <c r="Q51" s="69"/>
      <c r="R51" s="69"/>
      <c r="S51" s="69"/>
    </row>
    <row r="52" spans="1:19" s="97" customFormat="1" ht="15.75" x14ac:dyDescent="0.25">
      <c r="A52" s="64"/>
      <c r="B52" s="69"/>
      <c r="C52" s="69"/>
      <c r="D52" s="69"/>
      <c r="E52" s="69"/>
      <c r="F52" s="69"/>
      <c r="G52" s="69"/>
      <c r="H52" s="69"/>
      <c r="I52" s="69"/>
      <c r="J52" s="69"/>
      <c r="K52" s="69"/>
      <c r="L52" s="69"/>
      <c r="M52" s="69"/>
      <c r="N52" s="69"/>
      <c r="O52" s="69"/>
      <c r="P52" s="69"/>
      <c r="Q52" s="69"/>
      <c r="R52" s="69"/>
      <c r="S52" s="69"/>
    </row>
    <row r="53" spans="1:19" s="97" customFormat="1" ht="15.75" x14ac:dyDescent="0.25">
      <c r="A53" s="64"/>
      <c r="B53" s="69"/>
      <c r="C53" s="69"/>
      <c r="D53" s="69"/>
      <c r="E53" s="69"/>
      <c r="F53" s="69"/>
      <c r="G53" s="69"/>
      <c r="H53" s="69"/>
      <c r="I53" s="69"/>
      <c r="J53" s="69"/>
      <c r="K53" s="69"/>
      <c r="L53" s="69"/>
      <c r="M53" s="69"/>
      <c r="N53" s="69"/>
      <c r="O53" s="69"/>
      <c r="P53" s="69"/>
      <c r="Q53" s="69"/>
      <c r="R53" s="69"/>
      <c r="S53" s="69"/>
    </row>
    <row r="54" spans="1:19" s="97" customFormat="1" ht="15.75" x14ac:dyDescent="0.25">
      <c r="A54" s="64"/>
      <c r="B54" s="69"/>
      <c r="C54" s="69"/>
      <c r="D54" s="69"/>
      <c r="E54" s="69"/>
      <c r="F54" s="69"/>
      <c r="G54" s="69"/>
      <c r="H54" s="69"/>
      <c r="I54" s="69"/>
      <c r="J54" s="69"/>
      <c r="K54" s="69"/>
      <c r="L54" s="69"/>
      <c r="M54" s="69"/>
      <c r="N54" s="69"/>
      <c r="O54" s="69"/>
      <c r="P54" s="69"/>
      <c r="Q54" s="69"/>
      <c r="R54" s="69"/>
      <c r="S54" s="69"/>
    </row>
    <row r="55" spans="1:19" s="97" customFormat="1" ht="15.75" x14ac:dyDescent="0.25">
      <c r="A55" s="64"/>
      <c r="B55" s="69"/>
      <c r="C55" s="69"/>
      <c r="D55" s="69"/>
      <c r="E55" s="69"/>
      <c r="F55" s="69"/>
      <c r="G55" s="69"/>
      <c r="H55" s="69"/>
      <c r="I55" s="69"/>
      <c r="J55" s="69"/>
      <c r="K55" s="69"/>
      <c r="L55" s="69"/>
      <c r="M55" s="69"/>
      <c r="N55" s="69"/>
      <c r="O55" s="69"/>
      <c r="P55" s="69"/>
      <c r="Q55" s="69"/>
      <c r="R55" s="69"/>
      <c r="S55" s="69"/>
    </row>
    <row r="56" spans="1:19" s="97" customFormat="1" ht="15.75" x14ac:dyDescent="0.25">
      <c r="B56" s="67"/>
      <c r="C56" s="67"/>
      <c r="D56" s="67"/>
      <c r="E56" s="67"/>
      <c r="F56" s="67"/>
      <c r="G56" s="67"/>
      <c r="H56" s="67"/>
      <c r="I56" s="67"/>
      <c r="J56" s="67"/>
      <c r="K56" s="67"/>
      <c r="L56" s="67"/>
      <c r="M56" s="67"/>
      <c r="N56" s="67"/>
      <c r="O56" s="67"/>
      <c r="P56" s="67"/>
      <c r="Q56" s="67"/>
      <c r="R56" s="67"/>
      <c r="S56" s="67"/>
    </row>
    <row r="57" spans="1:19" s="97" customFormat="1" ht="15.75" x14ac:dyDescent="0.25">
      <c r="B57" s="67"/>
      <c r="C57" s="67"/>
      <c r="D57" s="67"/>
      <c r="E57" s="67"/>
      <c r="F57" s="67"/>
      <c r="G57" s="67"/>
      <c r="H57" s="67"/>
      <c r="I57" s="67"/>
      <c r="J57" s="67"/>
      <c r="K57" s="67"/>
      <c r="L57" s="67"/>
      <c r="M57" s="67"/>
      <c r="N57" s="67"/>
      <c r="O57" s="67"/>
      <c r="P57" s="67"/>
      <c r="Q57" s="67"/>
      <c r="R57" s="67"/>
      <c r="S57" s="67"/>
    </row>
    <row r="58" spans="1:19" s="97" customFormat="1" ht="15.75" x14ac:dyDescent="0.25">
      <c r="B58" s="67"/>
      <c r="C58" s="67"/>
      <c r="D58" s="67"/>
      <c r="E58" s="67"/>
      <c r="F58" s="67"/>
      <c r="G58" s="67"/>
      <c r="H58" s="67"/>
      <c r="I58" s="67"/>
      <c r="J58" s="67"/>
      <c r="K58" s="67"/>
      <c r="L58" s="67"/>
      <c r="M58" s="67"/>
      <c r="N58" s="67"/>
      <c r="O58" s="67"/>
      <c r="P58" s="67"/>
      <c r="Q58" s="67"/>
      <c r="R58" s="67"/>
      <c r="S58" s="67"/>
    </row>
    <row r="59" spans="1:19" s="97" customFormat="1" ht="15.75" x14ac:dyDescent="0.25">
      <c r="B59" s="67"/>
      <c r="C59" s="67"/>
      <c r="D59" s="67"/>
      <c r="E59" s="67"/>
      <c r="F59" s="67"/>
      <c r="G59" s="67"/>
      <c r="H59" s="67"/>
      <c r="I59" s="67"/>
      <c r="J59" s="67"/>
      <c r="K59" s="67"/>
      <c r="L59" s="67"/>
      <c r="M59" s="67"/>
      <c r="N59" s="67"/>
      <c r="O59" s="67"/>
      <c r="P59" s="67"/>
      <c r="Q59" s="67"/>
      <c r="R59" s="67"/>
      <c r="S59" s="67"/>
    </row>
    <row r="60" spans="1:19" s="97" customFormat="1" ht="15.75" x14ac:dyDescent="0.25">
      <c r="B60" s="67"/>
      <c r="C60" s="67"/>
      <c r="D60" s="67"/>
      <c r="E60" s="67"/>
      <c r="F60" s="67"/>
      <c r="G60" s="67"/>
      <c r="H60" s="67"/>
      <c r="I60" s="67"/>
      <c r="J60" s="67"/>
      <c r="K60" s="67"/>
      <c r="L60" s="67"/>
      <c r="M60" s="67"/>
      <c r="N60" s="67"/>
      <c r="O60" s="67"/>
      <c r="P60" s="67"/>
      <c r="Q60" s="67"/>
      <c r="R60" s="67"/>
      <c r="S60" s="67"/>
    </row>
    <row r="61" spans="1:19" s="97" customFormat="1" ht="15.75" x14ac:dyDescent="0.25">
      <c r="B61" s="67"/>
      <c r="C61" s="67"/>
      <c r="D61" s="67"/>
      <c r="E61" s="67"/>
      <c r="F61" s="67"/>
      <c r="G61" s="67"/>
      <c r="H61" s="67"/>
      <c r="I61" s="67"/>
      <c r="J61" s="67"/>
      <c r="K61" s="67"/>
      <c r="L61" s="67"/>
      <c r="M61" s="67"/>
      <c r="N61" s="67"/>
      <c r="O61" s="67"/>
      <c r="P61" s="67"/>
      <c r="Q61" s="67"/>
      <c r="R61" s="67"/>
      <c r="S61" s="67"/>
    </row>
    <row r="62" spans="1:19" s="97" customFormat="1" ht="15.75" x14ac:dyDescent="0.25">
      <c r="B62" s="67"/>
      <c r="C62" s="67"/>
      <c r="D62" s="67"/>
      <c r="E62" s="67"/>
      <c r="F62" s="67"/>
      <c r="G62" s="67"/>
      <c r="H62" s="67"/>
      <c r="I62" s="67"/>
      <c r="J62" s="67"/>
      <c r="K62" s="67"/>
      <c r="L62" s="67"/>
      <c r="M62" s="67"/>
      <c r="N62" s="67"/>
      <c r="O62" s="67"/>
      <c r="P62" s="67"/>
      <c r="Q62" s="67"/>
      <c r="R62" s="67"/>
      <c r="S62" s="67"/>
    </row>
    <row r="63" spans="1:19" s="97" customFormat="1" ht="15.75" x14ac:dyDescent="0.25">
      <c r="B63" s="67"/>
      <c r="C63" s="67"/>
      <c r="D63" s="67"/>
      <c r="E63" s="67"/>
      <c r="F63" s="67"/>
      <c r="G63" s="67"/>
      <c r="H63" s="67"/>
      <c r="I63" s="67"/>
      <c r="J63" s="67"/>
      <c r="K63" s="67"/>
      <c r="L63" s="67"/>
      <c r="M63" s="67"/>
      <c r="N63" s="67"/>
      <c r="O63" s="67"/>
      <c r="P63" s="67"/>
      <c r="Q63" s="67"/>
      <c r="R63" s="67"/>
      <c r="S63" s="67"/>
    </row>
    <row r="64" spans="1:19" s="97" customFormat="1" ht="15.75" x14ac:dyDescent="0.25">
      <c r="B64" s="67"/>
      <c r="C64" s="67"/>
      <c r="D64" s="67"/>
      <c r="E64" s="67"/>
      <c r="F64" s="67"/>
      <c r="G64" s="67"/>
      <c r="H64" s="67"/>
      <c r="I64" s="67"/>
      <c r="J64" s="67"/>
      <c r="K64" s="67"/>
      <c r="L64" s="67"/>
      <c r="M64" s="67"/>
      <c r="N64" s="67"/>
      <c r="O64" s="67"/>
      <c r="P64" s="67"/>
      <c r="Q64" s="67"/>
      <c r="R64" s="67"/>
      <c r="S64" s="67"/>
    </row>
    <row r="65" spans="2:19" s="97" customFormat="1" ht="15.75" x14ac:dyDescent="0.25">
      <c r="B65" s="67"/>
      <c r="C65" s="67"/>
      <c r="D65" s="67"/>
      <c r="E65" s="67"/>
      <c r="F65" s="67"/>
      <c r="G65" s="67"/>
      <c r="H65" s="67"/>
      <c r="I65" s="67"/>
      <c r="J65" s="67"/>
      <c r="K65" s="67"/>
      <c r="L65" s="67"/>
      <c r="M65" s="67"/>
      <c r="N65" s="67"/>
      <c r="O65" s="67"/>
      <c r="P65" s="67"/>
      <c r="Q65" s="67"/>
      <c r="R65" s="67"/>
      <c r="S65" s="67"/>
    </row>
    <row r="66" spans="2:19" s="97" customFormat="1" ht="15.75" x14ac:dyDescent="0.25">
      <c r="B66" s="67"/>
      <c r="C66" s="67"/>
      <c r="D66" s="67"/>
      <c r="E66" s="67"/>
      <c r="F66" s="67"/>
      <c r="G66" s="67"/>
      <c r="H66" s="67"/>
      <c r="I66" s="67"/>
      <c r="J66" s="67"/>
      <c r="K66" s="67"/>
      <c r="L66" s="67"/>
      <c r="M66" s="67"/>
      <c r="N66" s="67"/>
      <c r="O66" s="67"/>
      <c r="P66" s="67"/>
      <c r="Q66" s="67"/>
      <c r="R66" s="67"/>
      <c r="S66" s="67"/>
    </row>
    <row r="67" spans="2:19" s="97" customFormat="1" ht="15.75" x14ac:dyDescent="0.25">
      <c r="B67" s="67"/>
      <c r="C67" s="67"/>
      <c r="D67" s="67"/>
      <c r="E67" s="67"/>
      <c r="F67" s="67"/>
      <c r="G67" s="67"/>
      <c r="H67" s="67"/>
      <c r="I67" s="67"/>
      <c r="J67" s="67"/>
      <c r="K67" s="67"/>
      <c r="L67" s="67"/>
      <c r="M67" s="67"/>
      <c r="N67" s="67"/>
      <c r="O67" s="67"/>
      <c r="P67" s="67"/>
      <c r="Q67" s="67"/>
      <c r="R67" s="67"/>
      <c r="S67" s="67"/>
    </row>
    <row r="68" spans="2:19" s="97" customFormat="1" ht="15.75" x14ac:dyDescent="0.25">
      <c r="B68" s="67"/>
      <c r="C68" s="67"/>
      <c r="D68" s="67"/>
      <c r="E68" s="67"/>
      <c r="F68" s="67"/>
      <c r="G68" s="67"/>
      <c r="H68" s="67"/>
      <c r="I68" s="67"/>
      <c r="J68" s="67"/>
      <c r="K68" s="67"/>
      <c r="L68" s="67"/>
      <c r="M68" s="67"/>
      <c r="N68" s="67"/>
      <c r="O68" s="67"/>
      <c r="P68" s="67"/>
      <c r="Q68" s="67"/>
      <c r="R68" s="67"/>
      <c r="S68" s="67"/>
    </row>
    <row r="69" spans="2:19" s="97" customFormat="1" ht="15.75" x14ac:dyDescent="0.25">
      <c r="B69" s="67"/>
      <c r="C69" s="67"/>
      <c r="D69" s="67"/>
      <c r="E69" s="67"/>
      <c r="F69" s="67"/>
      <c r="G69" s="67"/>
      <c r="H69" s="67"/>
      <c r="I69" s="67"/>
      <c r="J69" s="67"/>
      <c r="K69" s="67"/>
      <c r="L69" s="67"/>
      <c r="M69" s="67"/>
      <c r="N69" s="67"/>
      <c r="O69" s="67"/>
      <c r="P69" s="67"/>
      <c r="Q69" s="67"/>
      <c r="R69" s="67"/>
      <c r="S69" s="67"/>
    </row>
    <row r="70" spans="2:19" s="97" customFormat="1" ht="15.75" x14ac:dyDescent="0.25">
      <c r="B70" s="67"/>
      <c r="C70" s="67"/>
      <c r="D70" s="67"/>
      <c r="E70" s="67"/>
      <c r="F70" s="67"/>
      <c r="G70" s="67"/>
      <c r="H70" s="67"/>
      <c r="I70" s="67"/>
      <c r="J70" s="67"/>
      <c r="K70" s="67"/>
      <c r="L70" s="67"/>
      <c r="M70" s="67"/>
      <c r="N70" s="67"/>
      <c r="O70" s="67"/>
      <c r="P70" s="67"/>
      <c r="Q70" s="67"/>
      <c r="R70" s="67"/>
      <c r="S70" s="67"/>
    </row>
    <row r="71" spans="2:19" s="97" customFormat="1" ht="15.75" x14ac:dyDescent="0.25">
      <c r="B71" s="67"/>
      <c r="C71" s="67"/>
      <c r="D71" s="67"/>
      <c r="E71" s="67"/>
      <c r="F71" s="67"/>
      <c r="G71" s="67"/>
      <c r="H71" s="67"/>
      <c r="I71" s="67"/>
      <c r="J71" s="67"/>
      <c r="K71" s="67"/>
      <c r="L71" s="67"/>
      <c r="M71" s="67"/>
      <c r="N71" s="67"/>
      <c r="O71" s="67"/>
      <c r="P71" s="67"/>
      <c r="Q71" s="67"/>
      <c r="R71" s="67"/>
      <c r="S71" s="67"/>
    </row>
    <row r="72" spans="2:19" s="97" customFormat="1" ht="15.75" x14ac:dyDescent="0.25">
      <c r="B72" s="67"/>
      <c r="C72" s="67"/>
      <c r="D72" s="67"/>
      <c r="E72" s="67"/>
      <c r="F72" s="67"/>
      <c r="G72" s="67"/>
      <c r="H72" s="67"/>
      <c r="I72" s="67"/>
      <c r="J72" s="67"/>
      <c r="K72" s="67"/>
      <c r="L72" s="67"/>
      <c r="M72" s="67"/>
      <c r="N72" s="67"/>
      <c r="O72" s="67"/>
      <c r="P72" s="67"/>
      <c r="Q72" s="67"/>
      <c r="R72" s="67"/>
      <c r="S72" s="67"/>
    </row>
  </sheetData>
  <mergeCells count="67">
    <mergeCell ref="B47:T47"/>
    <mergeCell ref="A35:T35"/>
    <mergeCell ref="B37:T37"/>
    <mergeCell ref="B38:T38"/>
    <mergeCell ref="B39:T39"/>
    <mergeCell ref="B40:T40"/>
    <mergeCell ref="B41:T41"/>
    <mergeCell ref="B42:T42"/>
    <mergeCell ref="B43:T43"/>
    <mergeCell ref="B44:T44"/>
    <mergeCell ref="B45:T45"/>
    <mergeCell ref="B46:T46"/>
    <mergeCell ref="L33:M33"/>
    <mergeCell ref="N33:O33"/>
    <mergeCell ref="R33:S33"/>
    <mergeCell ref="B32:C32"/>
    <mergeCell ref="D32:E32"/>
    <mergeCell ref="F32:G32"/>
    <mergeCell ref="H32:I32"/>
    <mergeCell ref="J32:K32"/>
    <mergeCell ref="L32:M32"/>
    <mergeCell ref="B33:C33"/>
    <mergeCell ref="D33:E33"/>
    <mergeCell ref="F33:G33"/>
    <mergeCell ref="H33:I33"/>
    <mergeCell ref="J33:K33"/>
    <mergeCell ref="L31:M31"/>
    <mergeCell ref="N31:O31"/>
    <mergeCell ref="R31:S31"/>
    <mergeCell ref="N32:O32"/>
    <mergeCell ref="R32:S32"/>
    <mergeCell ref="B31:C31"/>
    <mergeCell ref="D31:E31"/>
    <mergeCell ref="F31:G31"/>
    <mergeCell ref="H31:I31"/>
    <mergeCell ref="J31:K31"/>
    <mergeCell ref="T19:T20"/>
    <mergeCell ref="B30:C30"/>
    <mergeCell ref="D30:E30"/>
    <mergeCell ref="F30:G30"/>
    <mergeCell ref="H30:I30"/>
    <mergeCell ref="J30:K30"/>
    <mergeCell ref="L30:M30"/>
    <mergeCell ref="N30:O30"/>
    <mergeCell ref="R30:S30"/>
    <mergeCell ref="A14:S14"/>
    <mergeCell ref="A15:S15"/>
    <mergeCell ref="B17:D17"/>
    <mergeCell ref="B19:C19"/>
    <mergeCell ref="D19:E19"/>
    <mergeCell ref="F19:G19"/>
    <mergeCell ref="H19:I19"/>
    <mergeCell ref="J19:K19"/>
    <mergeCell ref="L19:M19"/>
    <mergeCell ref="N19:O19"/>
    <mergeCell ref="R19:S19"/>
    <mergeCell ref="A1:T1"/>
    <mergeCell ref="B3:S3"/>
    <mergeCell ref="B5:C5"/>
    <mergeCell ref="D5:E5"/>
    <mergeCell ref="F5:G5"/>
    <mergeCell ref="H5:I5"/>
    <mergeCell ref="J5:K5"/>
    <mergeCell ref="L5:M5"/>
    <mergeCell ref="N5:O5"/>
    <mergeCell ref="R5:S5"/>
    <mergeCell ref="T5:T6"/>
  </mergeCells>
  <pageMargins left="0.7" right="0.45" top="0.5" bottom="0.5" header="0.3" footer="0.3"/>
  <pageSetup scale="58" orientation="landscape" horizontalDpi="4294967293" verticalDpi="4294967293" r:id="rId1"/>
  <headerFooter>
    <oddFooter>&amp;R&amp;Z&amp;F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4"/>
  <sheetViews>
    <sheetView zoomScale="85" zoomScaleNormal="85" workbookViewId="0">
      <selection activeCell="A37" sqref="A37:T37"/>
    </sheetView>
  </sheetViews>
  <sheetFormatPr defaultColWidth="9.140625" defaultRowHeight="15" x14ac:dyDescent="0.25"/>
  <cols>
    <col min="1" max="1" width="25.7109375" style="60" customWidth="1"/>
    <col min="2" max="15" width="8.7109375" style="70" customWidth="1"/>
    <col min="16" max="16" width="9.28515625" style="70" customWidth="1"/>
    <col min="17" max="17" width="9.28515625" style="70" bestFit="1" customWidth="1"/>
    <col min="18" max="18" width="8.7109375" style="70" customWidth="1"/>
    <col min="19" max="19" width="8.28515625" style="70" customWidth="1"/>
    <col min="20" max="20" width="14.5703125" style="60" customWidth="1"/>
    <col min="21" max="21" width="14.140625" style="60" hidden="1" customWidth="1"/>
    <col min="22" max="22" width="18.28515625" style="60" hidden="1" customWidth="1"/>
    <col min="23" max="23" width="1.5703125" style="60" customWidth="1"/>
    <col min="24" max="34" width="23.28515625" style="60" customWidth="1"/>
    <col min="35" max="16384" width="9.140625" style="60"/>
  </cols>
  <sheetData>
    <row r="1" spans="1:23" s="63" customFormat="1" ht="25.9" x14ac:dyDescent="0.5">
      <c r="A1" s="164" t="s">
        <v>39</v>
      </c>
      <c r="B1" s="165"/>
      <c r="C1" s="165"/>
      <c r="D1" s="165"/>
      <c r="E1" s="165"/>
      <c r="F1" s="165"/>
      <c r="G1" s="165"/>
      <c r="H1" s="165"/>
      <c r="I1" s="165"/>
      <c r="J1" s="165"/>
      <c r="K1" s="165"/>
      <c r="L1" s="165"/>
      <c r="M1" s="165"/>
      <c r="N1" s="165"/>
      <c r="O1" s="165"/>
      <c r="P1" s="165"/>
      <c r="Q1" s="165"/>
      <c r="R1" s="165"/>
      <c r="S1" s="165"/>
      <c r="T1" s="165"/>
    </row>
    <row r="3" spans="1:23" s="85" customFormat="1" ht="31.5" customHeight="1" x14ac:dyDescent="0.4">
      <c r="A3" s="90" t="s">
        <v>38</v>
      </c>
      <c r="B3" s="174" t="s">
        <v>76</v>
      </c>
      <c r="C3" s="174"/>
      <c r="D3" s="174"/>
      <c r="E3" s="175"/>
      <c r="F3" s="175"/>
      <c r="G3" s="175"/>
      <c r="H3" s="175"/>
      <c r="I3" s="175"/>
      <c r="J3" s="175"/>
      <c r="K3" s="175"/>
      <c r="L3" s="175"/>
      <c r="M3" s="175"/>
      <c r="N3" s="175"/>
      <c r="O3" s="175"/>
      <c r="P3" s="175"/>
      <c r="Q3" s="175"/>
      <c r="R3" s="175"/>
      <c r="S3" s="175"/>
    </row>
    <row r="4" spans="1:23" s="97" customFormat="1" ht="16.5" thickBot="1" x14ac:dyDescent="0.3">
      <c r="B4" s="67"/>
      <c r="C4" s="67"/>
      <c r="D4" s="67"/>
      <c r="E4" s="67"/>
      <c r="F4" s="67"/>
      <c r="G4" s="67"/>
      <c r="H4" s="67"/>
      <c r="I4" s="67"/>
      <c r="J4" s="67"/>
      <c r="K4" s="67"/>
      <c r="L4" s="67"/>
      <c r="M4" s="67"/>
      <c r="N4" s="67"/>
      <c r="O4" s="67"/>
      <c r="P4" s="67"/>
      <c r="Q4" s="67"/>
      <c r="R4" s="67"/>
      <c r="S4" s="67"/>
      <c r="U4" s="96"/>
      <c r="W4" s="85"/>
    </row>
    <row r="5" spans="1:23" s="64" customFormat="1" ht="31.5" hidden="1" customHeight="1" x14ac:dyDescent="0.25">
      <c r="A5" s="65" t="s">
        <v>3</v>
      </c>
      <c r="B5" s="168" t="s">
        <v>5</v>
      </c>
      <c r="C5" s="169"/>
      <c r="D5" s="168" t="s">
        <v>50</v>
      </c>
      <c r="E5" s="169"/>
      <c r="F5" s="168" t="s">
        <v>1</v>
      </c>
      <c r="G5" s="169"/>
      <c r="H5" s="168" t="s">
        <v>51</v>
      </c>
      <c r="I5" s="169"/>
      <c r="J5" s="168" t="s">
        <v>6</v>
      </c>
      <c r="K5" s="169"/>
      <c r="L5" s="168" t="s">
        <v>12</v>
      </c>
      <c r="M5" s="169"/>
      <c r="N5" s="168" t="s">
        <v>10</v>
      </c>
      <c r="O5" s="169"/>
      <c r="P5" s="75" t="s">
        <v>15</v>
      </c>
      <c r="Q5" s="103" t="s">
        <v>9</v>
      </c>
      <c r="R5" s="168" t="s">
        <v>52</v>
      </c>
      <c r="S5" s="169"/>
      <c r="T5" s="171" t="s">
        <v>37</v>
      </c>
      <c r="U5" s="97" t="s">
        <v>58</v>
      </c>
      <c r="V5" s="97" t="s">
        <v>59</v>
      </c>
      <c r="W5" s="85"/>
    </row>
    <row r="6" spans="1:23" s="97" customFormat="1" ht="15.75" hidden="1" x14ac:dyDescent="0.25">
      <c r="A6" s="112"/>
      <c r="B6" s="111" t="s">
        <v>19</v>
      </c>
      <c r="C6" s="111" t="s">
        <v>20</v>
      </c>
      <c r="D6" s="111" t="s">
        <v>19</v>
      </c>
      <c r="E6" s="111" t="s">
        <v>20</v>
      </c>
      <c r="F6" s="111" t="s">
        <v>19</v>
      </c>
      <c r="G6" s="111" t="s">
        <v>20</v>
      </c>
      <c r="H6" s="111" t="s">
        <v>19</v>
      </c>
      <c r="I6" s="111" t="s">
        <v>20</v>
      </c>
      <c r="J6" s="111" t="s">
        <v>19</v>
      </c>
      <c r="K6" s="111" t="s">
        <v>20</v>
      </c>
      <c r="L6" s="111" t="s">
        <v>19</v>
      </c>
      <c r="M6" s="111" t="s">
        <v>20</v>
      </c>
      <c r="N6" s="111" t="s">
        <v>19</v>
      </c>
      <c r="O6" s="111" t="s">
        <v>20</v>
      </c>
      <c r="P6" s="111" t="s">
        <v>21</v>
      </c>
      <c r="Q6" s="111" t="s">
        <v>21</v>
      </c>
      <c r="R6" s="111" t="s">
        <v>19</v>
      </c>
      <c r="S6" s="111" t="s">
        <v>20</v>
      </c>
      <c r="T6" s="172"/>
      <c r="W6" s="85"/>
    </row>
    <row r="7" spans="1:23" s="97" customFormat="1" ht="15.6" hidden="1" x14ac:dyDescent="0.3">
      <c r="A7" s="113" t="s">
        <v>77</v>
      </c>
      <c r="B7" s="126">
        <v>1</v>
      </c>
      <c r="C7" s="126">
        <v>6</v>
      </c>
      <c r="D7" s="126">
        <v>0</v>
      </c>
      <c r="E7" s="126">
        <v>12</v>
      </c>
      <c r="F7" s="126">
        <v>0</v>
      </c>
      <c r="G7" s="126">
        <v>7</v>
      </c>
      <c r="H7" s="126">
        <v>2</v>
      </c>
      <c r="I7" s="126">
        <v>32</v>
      </c>
      <c r="J7" s="126">
        <v>0</v>
      </c>
      <c r="K7" s="126">
        <v>13</v>
      </c>
      <c r="L7" s="126">
        <v>2</v>
      </c>
      <c r="M7" s="126">
        <v>9</v>
      </c>
      <c r="N7" s="126">
        <v>5</v>
      </c>
      <c r="O7" s="126">
        <v>22</v>
      </c>
      <c r="P7" s="126">
        <v>19</v>
      </c>
      <c r="Q7" s="126">
        <v>5</v>
      </c>
      <c r="R7" s="126">
        <v>0</v>
      </c>
      <c r="S7" s="126">
        <v>28</v>
      </c>
      <c r="T7" s="112"/>
      <c r="W7" s="85"/>
    </row>
    <row r="8" spans="1:23" s="97" customFormat="1" ht="15.6" hidden="1" x14ac:dyDescent="0.3">
      <c r="A8" s="113" t="s">
        <v>78</v>
      </c>
      <c r="B8" s="126">
        <v>2</v>
      </c>
      <c r="C8" s="126">
        <v>7</v>
      </c>
      <c r="D8" s="126">
        <v>3</v>
      </c>
      <c r="E8" s="126">
        <v>17</v>
      </c>
      <c r="F8" s="126">
        <v>1</v>
      </c>
      <c r="G8" s="126">
        <v>6</v>
      </c>
      <c r="H8" s="126">
        <v>9</v>
      </c>
      <c r="I8" s="126">
        <v>18</v>
      </c>
      <c r="J8" s="126">
        <v>0</v>
      </c>
      <c r="K8" s="126">
        <v>12</v>
      </c>
      <c r="L8" s="126">
        <v>1</v>
      </c>
      <c r="M8" s="126">
        <v>10</v>
      </c>
      <c r="N8" s="126">
        <v>8</v>
      </c>
      <c r="O8" s="126">
        <v>19</v>
      </c>
      <c r="P8" s="126">
        <v>17</v>
      </c>
      <c r="Q8" s="126">
        <v>4</v>
      </c>
      <c r="R8" s="126">
        <v>0</v>
      </c>
      <c r="S8" s="126">
        <v>32</v>
      </c>
      <c r="T8" s="112"/>
      <c r="W8" s="85"/>
    </row>
    <row r="9" spans="1:23" s="97" customFormat="1" ht="15.6" hidden="1" x14ac:dyDescent="0.3">
      <c r="A9" s="113" t="s">
        <v>83</v>
      </c>
      <c r="B9" s="126">
        <v>2</v>
      </c>
      <c r="C9" s="126">
        <v>8</v>
      </c>
      <c r="D9" s="126">
        <v>0</v>
      </c>
      <c r="E9" s="126">
        <v>20</v>
      </c>
      <c r="F9" s="126">
        <v>0</v>
      </c>
      <c r="G9" s="126">
        <v>9</v>
      </c>
      <c r="H9" s="126">
        <v>0</v>
      </c>
      <c r="I9" s="126">
        <v>21</v>
      </c>
      <c r="J9" s="126">
        <v>0</v>
      </c>
      <c r="K9" s="126">
        <v>17</v>
      </c>
      <c r="L9" s="126">
        <v>0</v>
      </c>
      <c r="M9" s="126">
        <v>7</v>
      </c>
      <c r="N9" s="126">
        <v>5</v>
      </c>
      <c r="O9" s="126">
        <v>26</v>
      </c>
      <c r="P9" s="126">
        <v>16</v>
      </c>
      <c r="Q9" s="126">
        <v>2</v>
      </c>
      <c r="R9" s="126">
        <v>0</v>
      </c>
      <c r="S9" s="126">
        <v>29</v>
      </c>
      <c r="T9" s="112"/>
      <c r="W9" s="85"/>
    </row>
    <row r="10" spans="1:23" s="97" customFormat="1" ht="15.6" hidden="1" x14ac:dyDescent="0.3">
      <c r="A10" s="113" t="s">
        <v>80</v>
      </c>
      <c r="B10" s="35"/>
      <c r="C10" s="127"/>
      <c r="D10" s="127"/>
      <c r="E10" s="127"/>
      <c r="F10" s="127"/>
      <c r="G10" s="127"/>
      <c r="H10" s="127"/>
      <c r="I10" s="127"/>
      <c r="J10" s="127"/>
      <c r="K10" s="127"/>
      <c r="L10" s="127"/>
      <c r="M10" s="127"/>
      <c r="N10" s="127"/>
      <c r="O10" s="127"/>
      <c r="P10" s="127"/>
      <c r="Q10" s="127"/>
      <c r="R10" s="127"/>
      <c r="S10" s="128"/>
      <c r="T10" s="112" t="s">
        <v>91</v>
      </c>
      <c r="W10" s="85"/>
    </row>
    <row r="11" spans="1:23" s="97" customFormat="1" ht="15.6" hidden="1" x14ac:dyDescent="0.3">
      <c r="A11" s="113" t="s">
        <v>81</v>
      </c>
      <c r="B11" s="126">
        <v>0</v>
      </c>
      <c r="C11" s="126">
        <v>0</v>
      </c>
      <c r="D11" s="126">
        <v>0</v>
      </c>
      <c r="E11" s="126">
        <v>5</v>
      </c>
      <c r="F11" s="126">
        <v>0</v>
      </c>
      <c r="G11" s="126">
        <v>4</v>
      </c>
      <c r="H11" s="126">
        <v>0</v>
      </c>
      <c r="I11" s="126">
        <v>0</v>
      </c>
      <c r="J11" s="126">
        <v>0</v>
      </c>
      <c r="K11" s="126">
        <v>2</v>
      </c>
      <c r="L11" s="126">
        <v>0</v>
      </c>
      <c r="M11" s="126">
        <v>2</v>
      </c>
      <c r="N11" s="126">
        <v>0</v>
      </c>
      <c r="O11" s="126">
        <v>3</v>
      </c>
      <c r="P11" s="126">
        <v>4</v>
      </c>
      <c r="Q11" s="126">
        <v>1</v>
      </c>
      <c r="R11" s="126">
        <v>0</v>
      </c>
      <c r="S11" s="126">
        <v>4</v>
      </c>
      <c r="T11" s="112" t="s">
        <v>90</v>
      </c>
      <c r="W11" s="85"/>
    </row>
    <row r="12" spans="1:23" s="97" customFormat="1" ht="15.6" hidden="1" x14ac:dyDescent="0.3">
      <c r="A12" s="110" t="s">
        <v>4</v>
      </c>
      <c r="B12" s="109">
        <f>SUM(B7:B11)</f>
        <v>5</v>
      </c>
      <c r="C12" s="109">
        <f t="shared" ref="C12:S12" si="0">SUM(C7:C11)</f>
        <v>21</v>
      </c>
      <c r="D12" s="109">
        <f t="shared" si="0"/>
        <v>3</v>
      </c>
      <c r="E12" s="109">
        <f t="shared" si="0"/>
        <v>54</v>
      </c>
      <c r="F12" s="109">
        <f t="shared" si="0"/>
        <v>1</v>
      </c>
      <c r="G12" s="109">
        <f t="shared" si="0"/>
        <v>26</v>
      </c>
      <c r="H12" s="109">
        <f t="shared" si="0"/>
        <v>11</v>
      </c>
      <c r="I12" s="109">
        <f t="shared" si="0"/>
        <v>71</v>
      </c>
      <c r="J12" s="109">
        <f t="shared" si="0"/>
        <v>0</v>
      </c>
      <c r="K12" s="109">
        <f t="shared" si="0"/>
        <v>44</v>
      </c>
      <c r="L12" s="109">
        <f t="shared" si="0"/>
        <v>3</v>
      </c>
      <c r="M12" s="109">
        <f t="shared" si="0"/>
        <v>28</v>
      </c>
      <c r="N12" s="109">
        <f t="shared" si="0"/>
        <v>18</v>
      </c>
      <c r="O12" s="109">
        <f t="shared" si="0"/>
        <v>70</v>
      </c>
      <c r="P12" s="109">
        <f t="shared" si="0"/>
        <v>56</v>
      </c>
      <c r="Q12" s="109">
        <f t="shared" si="0"/>
        <v>12</v>
      </c>
      <c r="R12" s="109">
        <f t="shared" si="0"/>
        <v>0</v>
      </c>
      <c r="S12" s="109">
        <f t="shared" si="0"/>
        <v>93</v>
      </c>
      <c r="T12" s="109">
        <f>SUM(B12:S12)</f>
        <v>516</v>
      </c>
      <c r="U12" s="97">
        <v>11</v>
      </c>
      <c r="V12" s="97">
        <v>82</v>
      </c>
      <c r="W12" s="85"/>
    </row>
    <row r="13" spans="1:23" s="97" customFormat="1" ht="15.6" hidden="1" x14ac:dyDescent="0.3">
      <c r="A13" s="64"/>
      <c r="B13" s="69"/>
      <c r="C13" s="69"/>
      <c r="D13" s="69"/>
      <c r="E13" s="69"/>
      <c r="F13" s="69"/>
      <c r="G13" s="69"/>
      <c r="H13" s="69"/>
      <c r="I13" s="69"/>
      <c r="J13" s="69"/>
      <c r="K13" s="69"/>
      <c r="L13" s="69"/>
      <c r="M13" s="69"/>
      <c r="N13" s="69"/>
      <c r="O13" s="69"/>
      <c r="P13" s="69"/>
      <c r="Q13" s="69"/>
      <c r="R13" s="69"/>
      <c r="S13" s="69"/>
      <c r="U13" s="96"/>
      <c r="W13" s="85"/>
    </row>
    <row r="14" spans="1:23" s="125" customFormat="1" ht="15.6" hidden="1" x14ac:dyDescent="0.3">
      <c r="A14" s="129" t="s">
        <v>15</v>
      </c>
      <c r="B14" s="129" t="s">
        <v>84</v>
      </c>
      <c r="C14" s="129"/>
      <c r="D14" s="129"/>
      <c r="E14" s="129"/>
      <c r="F14" s="129"/>
      <c r="G14" s="129"/>
      <c r="H14" s="129"/>
      <c r="I14" s="129"/>
      <c r="J14" s="129"/>
      <c r="K14" s="129"/>
      <c r="L14" s="129"/>
      <c r="M14" s="129"/>
      <c r="N14" s="129"/>
      <c r="O14" s="129"/>
      <c r="P14" s="129"/>
      <c r="Q14" s="129"/>
      <c r="R14" s="129"/>
      <c r="S14" s="129"/>
      <c r="U14" s="124"/>
      <c r="W14" s="85"/>
    </row>
    <row r="15" spans="1:23" s="125" customFormat="1" ht="15.6" hidden="1" x14ac:dyDescent="0.3">
      <c r="A15" s="129" t="s">
        <v>85</v>
      </c>
      <c r="B15" s="202" t="s">
        <v>86</v>
      </c>
      <c r="C15" s="202"/>
      <c r="D15" s="202"/>
      <c r="E15" s="202"/>
      <c r="F15" s="202"/>
      <c r="G15" s="202"/>
      <c r="H15" s="202"/>
      <c r="I15" s="202"/>
      <c r="J15" s="202"/>
      <c r="K15" s="202"/>
      <c r="L15" s="202"/>
      <c r="M15" s="202"/>
      <c r="N15" s="202"/>
      <c r="O15" s="202"/>
      <c r="P15" s="202"/>
      <c r="Q15" s="202"/>
      <c r="R15" s="202"/>
      <c r="S15" s="202"/>
      <c r="U15" s="124"/>
      <c r="W15" s="85"/>
    </row>
    <row r="16" spans="1:23" s="97" customFormat="1" ht="15.6" hidden="1" x14ac:dyDescent="0.3">
      <c r="A16" s="129" t="s">
        <v>87</v>
      </c>
      <c r="B16" s="202" t="s">
        <v>88</v>
      </c>
      <c r="C16" s="202"/>
      <c r="D16" s="202"/>
      <c r="E16" s="202"/>
      <c r="F16" s="202"/>
      <c r="G16" s="202"/>
      <c r="H16" s="202"/>
      <c r="I16" s="202"/>
      <c r="J16" s="202"/>
      <c r="K16" s="202"/>
      <c r="L16" s="202"/>
      <c r="M16" s="202"/>
      <c r="N16" s="202"/>
      <c r="O16" s="202"/>
      <c r="P16" s="202"/>
      <c r="Q16" s="202"/>
      <c r="R16" s="202"/>
      <c r="S16" s="202"/>
      <c r="U16" s="96"/>
      <c r="W16" s="85"/>
    </row>
    <row r="17" spans="1:23" s="97" customFormat="1" ht="15.6" hidden="1" x14ac:dyDescent="0.3">
      <c r="A17" s="159"/>
      <c r="B17" s="159"/>
      <c r="C17" s="159"/>
      <c r="D17" s="159"/>
      <c r="E17" s="159"/>
      <c r="F17" s="159"/>
      <c r="G17" s="159"/>
      <c r="H17" s="159"/>
      <c r="I17" s="159"/>
      <c r="J17" s="159"/>
      <c r="K17" s="159"/>
      <c r="L17" s="159"/>
      <c r="M17" s="159"/>
      <c r="N17" s="159"/>
      <c r="O17" s="159"/>
      <c r="P17" s="159"/>
      <c r="Q17" s="159"/>
      <c r="R17" s="159"/>
      <c r="S17" s="159"/>
      <c r="U17" s="96"/>
      <c r="W17" s="85"/>
    </row>
    <row r="18" spans="1:23" s="97" customFormat="1" ht="15.6" hidden="1" x14ac:dyDescent="0.3">
      <c r="A18" s="64"/>
      <c r="B18" s="69"/>
      <c r="C18" s="69"/>
      <c r="D18" s="69"/>
      <c r="E18" s="69"/>
      <c r="F18" s="69"/>
      <c r="G18" s="69"/>
      <c r="H18" s="69"/>
      <c r="I18" s="69"/>
      <c r="J18" s="69"/>
      <c r="K18" s="69"/>
      <c r="L18" s="69"/>
      <c r="M18" s="69"/>
      <c r="N18" s="69"/>
      <c r="O18" s="69"/>
      <c r="P18" s="69"/>
      <c r="Q18" s="69"/>
      <c r="R18" s="69"/>
      <c r="S18" s="69"/>
      <c r="U18" s="96"/>
      <c r="W18" s="85"/>
    </row>
    <row r="19" spans="1:23" s="97" customFormat="1" ht="15.6" hidden="1" x14ac:dyDescent="0.3">
      <c r="A19" s="96" t="s">
        <v>0</v>
      </c>
      <c r="B19" s="160" t="s">
        <v>82</v>
      </c>
      <c r="C19" s="160"/>
      <c r="D19" s="160"/>
      <c r="E19" s="26"/>
      <c r="F19" s="72"/>
      <c r="G19" s="72"/>
      <c r="H19" s="72"/>
      <c r="I19" s="72"/>
      <c r="J19" s="66"/>
      <c r="K19" s="66"/>
      <c r="L19" s="66"/>
      <c r="M19" s="66"/>
      <c r="N19" s="66"/>
      <c r="O19" s="66"/>
      <c r="P19" s="66"/>
      <c r="Q19" s="66"/>
      <c r="R19" s="66"/>
      <c r="S19" s="66"/>
      <c r="U19" s="96"/>
      <c r="W19" s="85"/>
    </row>
    <row r="20" spans="1:23" s="97" customFormat="1" ht="15.6" hidden="1" x14ac:dyDescent="0.3">
      <c r="B20" s="67"/>
      <c r="C20" s="67"/>
      <c r="D20" s="67"/>
      <c r="E20" s="67"/>
      <c r="F20" s="67"/>
      <c r="G20" s="67"/>
      <c r="H20" s="67"/>
      <c r="I20" s="67"/>
      <c r="J20" s="67"/>
      <c r="K20" s="67"/>
      <c r="L20" s="67"/>
      <c r="M20" s="67"/>
      <c r="N20" s="67"/>
      <c r="O20" s="67"/>
      <c r="P20" s="67"/>
      <c r="Q20" s="67"/>
      <c r="R20" s="67"/>
      <c r="S20" s="67"/>
      <c r="U20" s="96"/>
      <c r="W20" s="85"/>
    </row>
    <row r="21" spans="1:23" s="97" customFormat="1" ht="31.5" hidden="1" customHeight="1" x14ac:dyDescent="0.25">
      <c r="A21" s="65" t="s">
        <v>3</v>
      </c>
      <c r="B21" s="168" t="s">
        <v>5</v>
      </c>
      <c r="C21" s="169"/>
      <c r="D21" s="168" t="s">
        <v>50</v>
      </c>
      <c r="E21" s="169"/>
      <c r="F21" s="168" t="s">
        <v>1</v>
      </c>
      <c r="G21" s="169"/>
      <c r="H21" s="168" t="s">
        <v>51</v>
      </c>
      <c r="I21" s="169"/>
      <c r="J21" s="168" t="s">
        <v>6</v>
      </c>
      <c r="K21" s="169"/>
      <c r="L21" s="168" t="s">
        <v>12</v>
      </c>
      <c r="M21" s="169"/>
      <c r="N21" s="168" t="s">
        <v>10</v>
      </c>
      <c r="O21" s="169"/>
      <c r="P21" s="75" t="s">
        <v>15</v>
      </c>
      <c r="Q21" s="119" t="s">
        <v>9</v>
      </c>
      <c r="R21" s="168" t="s">
        <v>52</v>
      </c>
      <c r="S21" s="169"/>
      <c r="T21" s="171" t="s">
        <v>37</v>
      </c>
      <c r="U21" s="97" t="s">
        <v>58</v>
      </c>
      <c r="V21" s="97" t="s">
        <v>59</v>
      </c>
      <c r="W21" s="85"/>
    </row>
    <row r="22" spans="1:23" s="97" customFormat="1" ht="15.75" hidden="1" x14ac:dyDescent="0.25">
      <c r="A22" s="112"/>
      <c r="B22" s="111" t="s">
        <v>19</v>
      </c>
      <c r="C22" s="111" t="s">
        <v>20</v>
      </c>
      <c r="D22" s="111" t="s">
        <v>19</v>
      </c>
      <c r="E22" s="111" t="s">
        <v>20</v>
      </c>
      <c r="F22" s="111" t="s">
        <v>19</v>
      </c>
      <c r="G22" s="111" t="s">
        <v>20</v>
      </c>
      <c r="H22" s="111" t="s">
        <v>19</v>
      </c>
      <c r="I22" s="111" t="s">
        <v>20</v>
      </c>
      <c r="J22" s="111" t="s">
        <v>19</v>
      </c>
      <c r="K22" s="111" t="s">
        <v>20</v>
      </c>
      <c r="L22" s="111" t="s">
        <v>19</v>
      </c>
      <c r="M22" s="111" t="s">
        <v>20</v>
      </c>
      <c r="N22" s="111" t="s">
        <v>19</v>
      </c>
      <c r="O22" s="111" t="s">
        <v>20</v>
      </c>
      <c r="P22" s="111" t="s">
        <v>21</v>
      </c>
      <c r="Q22" s="111" t="s">
        <v>21</v>
      </c>
      <c r="R22" s="111" t="s">
        <v>19</v>
      </c>
      <c r="S22" s="111" t="s">
        <v>20</v>
      </c>
      <c r="T22" s="172"/>
      <c r="W22" s="85"/>
    </row>
    <row r="23" spans="1:23" s="97" customFormat="1" ht="15.6" hidden="1" customHeight="1" x14ac:dyDescent="0.25">
      <c r="A23" s="131" t="s">
        <v>77</v>
      </c>
      <c r="B23" s="133">
        <v>2</v>
      </c>
      <c r="C23" s="133">
        <v>6</v>
      </c>
      <c r="D23" s="133">
        <v>7</v>
      </c>
      <c r="E23" s="133">
        <v>25</v>
      </c>
      <c r="F23" s="132">
        <v>0</v>
      </c>
      <c r="G23" s="132">
        <v>6</v>
      </c>
      <c r="H23" s="132">
        <v>4</v>
      </c>
      <c r="I23" s="133">
        <v>11</v>
      </c>
      <c r="J23" s="133">
        <v>2</v>
      </c>
      <c r="K23" s="133">
        <v>14</v>
      </c>
      <c r="L23" s="132">
        <v>3</v>
      </c>
      <c r="M23" s="132">
        <v>18</v>
      </c>
      <c r="N23" s="132">
        <v>6</v>
      </c>
      <c r="O23" s="132">
        <v>11</v>
      </c>
      <c r="P23" s="133">
        <v>9</v>
      </c>
      <c r="Q23" s="132">
        <v>16</v>
      </c>
      <c r="R23" s="132">
        <v>0</v>
      </c>
      <c r="S23" s="133">
        <v>37</v>
      </c>
      <c r="T23" s="130"/>
      <c r="W23" s="85"/>
    </row>
    <row r="24" spans="1:23" s="97" customFormat="1" ht="15.75" hidden="1" x14ac:dyDescent="0.25">
      <c r="A24" s="131" t="s">
        <v>78</v>
      </c>
      <c r="B24" s="132">
        <v>0</v>
      </c>
      <c r="C24" s="132">
        <v>0</v>
      </c>
      <c r="D24" s="132">
        <v>1</v>
      </c>
      <c r="E24" s="132">
        <v>11</v>
      </c>
      <c r="F24" s="132">
        <v>0</v>
      </c>
      <c r="G24" s="132">
        <v>3</v>
      </c>
      <c r="H24" s="132">
        <v>3</v>
      </c>
      <c r="I24" s="132">
        <v>6</v>
      </c>
      <c r="J24" s="132">
        <v>0</v>
      </c>
      <c r="K24" s="132">
        <v>12</v>
      </c>
      <c r="L24" s="132">
        <v>4</v>
      </c>
      <c r="M24" s="132">
        <v>15</v>
      </c>
      <c r="N24" s="132">
        <v>2</v>
      </c>
      <c r="O24" s="132">
        <v>14</v>
      </c>
      <c r="P24" s="132">
        <v>3</v>
      </c>
      <c r="Q24" s="132">
        <v>13</v>
      </c>
      <c r="R24" s="132">
        <v>0</v>
      </c>
      <c r="S24" s="132">
        <v>28</v>
      </c>
      <c r="T24" s="130"/>
      <c r="W24" s="85"/>
    </row>
    <row r="25" spans="1:23" s="97" customFormat="1" ht="15.75" hidden="1" x14ac:dyDescent="0.25">
      <c r="A25" s="131" t="s">
        <v>79</v>
      </c>
      <c r="B25" s="132">
        <v>0</v>
      </c>
      <c r="C25" s="132">
        <v>0</v>
      </c>
      <c r="D25" s="132">
        <v>2</v>
      </c>
      <c r="E25" s="132">
        <v>15</v>
      </c>
      <c r="F25" s="132">
        <v>0</v>
      </c>
      <c r="G25" s="132">
        <v>3</v>
      </c>
      <c r="H25" s="132">
        <v>4</v>
      </c>
      <c r="I25" s="132">
        <v>7</v>
      </c>
      <c r="J25" s="132">
        <v>0</v>
      </c>
      <c r="K25" s="132">
        <v>10</v>
      </c>
      <c r="L25" s="132">
        <v>3</v>
      </c>
      <c r="M25" s="132">
        <v>21</v>
      </c>
      <c r="N25" s="132">
        <v>4</v>
      </c>
      <c r="O25" s="132">
        <v>13</v>
      </c>
      <c r="P25" s="132">
        <v>2</v>
      </c>
      <c r="Q25" s="132">
        <v>19</v>
      </c>
      <c r="R25" s="132">
        <v>0</v>
      </c>
      <c r="S25" s="132">
        <v>29</v>
      </c>
      <c r="T25" s="130"/>
      <c r="W25" s="85"/>
    </row>
    <row r="26" spans="1:23" s="97" customFormat="1" ht="15.75" hidden="1" x14ac:dyDescent="0.25">
      <c r="A26" s="131" t="s">
        <v>89</v>
      </c>
      <c r="B26" s="132">
        <v>1</v>
      </c>
      <c r="C26" s="132">
        <v>3</v>
      </c>
      <c r="D26" s="132">
        <v>2</v>
      </c>
      <c r="E26" s="132">
        <v>22</v>
      </c>
      <c r="F26" s="132">
        <v>0</v>
      </c>
      <c r="G26" s="132">
        <v>5</v>
      </c>
      <c r="H26" s="132">
        <v>5</v>
      </c>
      <c r="I26" s="132">
        <v>12</v>
      </c>
      <c r="J26" s="132">
        <v>0</v>
      </c>
      <c r="K26" s="132">
        <v>17</v>
      </c>
      <c r="L26" s="132">
        <v>5</v>
      </c>
      <c r="M26" s="132">
        <v>17</v>
      </c>
      <c r="N26" s="132">
        <v>12</v>
      </c>
      <c r="O26" s="132">
        <v>22</v>
      </c>
      <c r="P26" s="132">
        <v>0</v>
      </c>
      <c r="Q26" s="132">
        <v>28</v>
      </c>
      <c r="R26" s="132">
        <v>0</v>
      </c>
      <c r="S26" s="132">
        <v>42</v>
      </c>
      <c r="T26" s="130"/>
      <c r="W26" s="85"/>
    </row>
    <row r="27" spans="1:23" s="97" customFormat="1" ht="15.75" hidden="1" x14ac:dyDescent="0.25">
      <c r="A27" s="131" t="s">
        <v>81</v>
      </c>
      <c r="B27" s="132">
        <v>1</v>
      </c>
      <c r="C27" s="132">
        <v>1</v>
      </c>
      <c r="D27" s="132">
        <v>3</v>
      </c>
      <c r="E27" s="132">
        <v>15</v>
      </c>
      <c r="F27" s="132">
        <v>0</v>
      </c>
      <c r="G27" s="132">
        <v>10</v>
      </c>
      <c r="H27" s="132">
        <v>4</v>
      </c>
      <c r="I27" s="132">
        <v>6</v>
      </c>
      <c r="J27" s="132">
        <v>0</v>
      </c>
      <c r="K27" s="132">
        <v>9</v>
      </c>
      <c r="L27" s="132">
        <v>1</v>
      </c>
      <c r="M27" s="132">
        <v>17</v>
      </c>
      <c r="N27" s="132">
        <v>9</v>
      </c>
      <c r="O27" s="132">
        <v>12</v>
      </c>
      <c r="P27" s="132">
        <v>2</v>
      </c>
      <c r="Q27" s="132">
        <v>18</v>
      </c>
      <c r="R27" s="132">
        <v>0</v>
      </c>
      <c r="S27" s="132">
        <v>17</v>
      </c>
      <c r="T27" s="130"/>
      <c r="W27" s="85"/>
    </row>
    <row r="28" spans="1:23" s="130" customFormat="1" ht="15.75" hidden="1" x14ac:dyDescent="0.25">
      <c r="A28" s="110" t="s">
        <v>4</v>
      </c>
      <c r="B28" s="109">
        <f>SUM(B23:B27)</f>
        <v>4</v>
      </c>
      <c r="C28" s="109">
        <f t="shared" ref="C28:S28" si="1">SUM(C23:C27)</f>
        <v>10</v>
      </c>
      <c r="D28" s="109">
        <f t="shared" si="1"/>
        <v>15</v>
      </c>
      <c r="E28" s="109">
        <f t="shared" si="1"/>
        <v>88</v>
      </c>
      <c r="F28" s="109">
        <f t="shared" si="1"/>
        <v>0</v>
      </c>
      <c r="G28" s="109">
        <f t="shared" si="1"/>
        <v>27</v>
      </c>
      <c r="H28" s="109">
        <f t="shared" si="1"/>
        <v>20</v>
      </c>
      <c r="I28" s="109">
        <f t="shared" si="1"/>
        <v>42</v>
      </c>
      <c r="J28" s="109">
        <f t="shared" si="1"/>
        <v>2</v>
      </c>
      <c r="K28" s="109">
        <f t="shared" si="1"/>
        <v>62</v>
      </c>
      <c r="L28" s="109">
        <f t="shared" si="1"/>
        <v>16</v>
      </c>
      <c r="M28" s="109">
        <f t="shared" si="1"/>
        <v>88</v>
      </c>
      <c r="N28" s="109">
        <f t="shared" si="1"/>
        <v>33</v>
      </c>
      <c r="O28" s="109">
        <f t="shared" si="1"/>
        <v>72</v>
      </c>
      <c r="P28" s="109">
        <f t="shared" si="1"/>
        <v>16</v>
      </c>
      <c r="Q28" s="109">
        <f t="shared" si="1"/>
        <v>94</v>
      </c>
      <c r="R28" s="109">
        <f t="shared" si="1"/>
        <v>0</v>
      </c>
      <c r="S28" s="109">
        <f t="shared" si="1"/>
        <v>153</v>
      </c>
      <c r="T28" s="109">
        <f>SUM(B28:S28)</f>
        <v>742</v>
      </c>
      <c r="U28" s="130">
        <v>8</v>
      </c>
      <c r="V28" s="130">
        <v>65</v>
      </c>
      <c r="W28" s="85"/>
    </row>
    <row r="29" spans="1:23" s="97" customFormat="1" ht="15.75" hidden="1" x14ac:dyDescent="0.25">
      <c r="A29" s="123"/>
      <c r="B29" s="64"/>
      <c r="C29" s="64"/>
      <c r="D29" s="64"/>
      <c r="E29" s="64"/>
      <c r="F29" s="64"/>
      <c r="G29" s="64"/>
      <c r="H29" s="64"/>
      <c r="I29" s="64"/>
      <c r="J29" s="64"/>
      <c r="K29" s="64"/>
      <c r="L29" s="64"/>
      <c r="M29" s="64"/>
      <c r="N29" s="64"/>
      <c r="O29" s="64"/>
      <c r="P29" s="64"/>
      <c r="Q29" s="64"/>
      <c r="R29" s="64"/>
      <c r="S29" s="64"/>
      <c r="U29" s="96"/>
      <c r="W29" s="85"/>
    </row>
    <row r="30" spans="1:23" s="97" customFormat="1" ht="15.75" hidden="1" x14ac:dyDescent="0.25">
      <c r="A30" s="25" t="s">
        <v>4</v>
      </c>
      <c r="B30" s="109">
        <f>B28+B12</f>
        <v>9</v>
      </c>
      <c r="C30" s="109">
        <f t="shared" ref="C30:R30" si="2">C28+C12</f>
        <v>31</v>
      </c>
      <c r="D30" s="109">
        <f t="shared" si="2"/>
        <v>18</v>
      </c>
      <c r="E30" s="109">
        <f t="shared" si="2"/>
        <v>142</v>
      </c>
      <c r="F30" s="109">
        <f t="shared" si="2"/>
        <v>1</v>
      </c>
      <c r="G30" s="109">
        <f t="shared" si="2"/>
        <v>53</v>
      </c>
      <c r="H30" s="109">
        <f t="shared" si="2"/>
        <v>31</v>
      </c>
      <c r="I30" s="109">
        <f t="shared" si="2"/>
        <v>113</v>
      </c>
      <c r="J30" s="109">
        <f t="shared" si="2"/>
        <v>2</v>
      </c>
      <c r="K30" s="109">
        <f t="shared" si="2"/>
        <v>106</v>
      </c>
      <c r="L30" s="109">
        <f t="shared" si="2"/>
        <v>19</v>
      </c>
      <c r="M30" s="109">
        <f t="shared" si="2"/>
        <v>116</v>
      </c>
      <c r="N30" s="109">
        <f t="shared" si="2"/>
        <v>51</v>
      </c>
      <c r="O30" s="109">
        <f t="shared" si="2"/>
        <v>142</v>
      </c>
      <c r="P30" s="109">
        <f t="shared" si="2"/>
        <v>72</v>
      </c>
      <c r="Q30" s="109">
        <f t="shared" si="2"/>
        <v>106</v>
      </c>
      <c r="R30" s="109">
        <f t="shared" si="2"/>
        <v>0</v>
      </c>
      <c r="S30" s="109">
        <f>S28+S12</f>
        <v>246</v>
      </c>
      <c r="T30" s="25">
        <f>SUM(B30:S30)</f>
        <v>1258</v>
      </c>
      <c r="U30" s="96">
        <f>U28+U12</f>
        <v>19</v>
      </c>
      <c r="V30" s="96">
        <f>V28+V12</f>
        <v>147</v>
      </c>
      <c r="W30" s="85"/>
    </row>
    <row r="31" spans="1:23" s="97" customFormat="1" ht="16.5" hidden="1" thickBot="1" x14ac:dyDescent="0.3">
      <c r="A31" s="122"/>
      <c r="B31" s="67"/>
      <c r="C31" s="67"/>
      <c r="D31" s="67"/>
      <c r="E31" s="67"/>
      <c r="F31" s="67"/>
      <c r="G31" s="67"/>
      <c r="H31" s="67"/>
      <c r="I31" s="67"/>
      <c r="J31" s="67"/>
      <c r="K31" s="67"/>
      <c r="L31" s="67"/>
      <c r="M31" s="67"/>
      <c r="N31" s="67"/>
      <c r="O31" s="67"/>
      <c r="P31" s="67"/>
      <c r="Q31" s="67"/>
      <c r="R31" s="67"/>
      <c r="S31" s="67"/>
      <c r="U31" s="96"/>
      <c r="W31" s="85"/>
    </row>
    <row r="32" spans="1:23" s="76" customFormat="1" ht="49.5" customHeight="1" thickBot="1" x14ac:dyDescent="0.3">
      <c r="B32" s="201" t="s">
        <v>5</v>
      </c>
      <c r="C32" s="195"/>
      <c r="D32" s="185" t="s">
        <v>95</v>
      </c>
      <c r="E32" s="195"/>
      <c r="F32" s="185" t="s">
        <v>1</v>
      </c>
      <c r="G32" s="195"/>
      <c r="H32" s="185" t="s">
        <v>72</v>
      </c>
      <c r="I32" s="195"/>
      <c r="J32" s="185" t="s">
        <v>6</v>
      </c>
      <c r="K32" s="195"/>
      <c r="L32" s="185" t="s">
        <v>12</v>
      </c>
      <c r="M32" s="195"/>
      <c r="N32" s="185" t="s">
        <v>94</v>
      </c>
      <c r="O32" s="195"/>
      <c r="P32" s="120" t="s">
        <v>15</v>
      </c>
      <c r="Q32" s="120" t="s">
        <v>9</v>
      </c>
      <c r="R32" s="185" t="s">
        <v>74</v>
      </c>
      <c r="S32" s="196"/>
      <c r="T32" s="117" t="s">
        <v>4</v>
      </c>
      <c r="U32" s="82" t="s">
        <v>60</v>
      </c>
      <c r="V32" s="23" t="s">
        <v>61</v>
      </c>
      <c r="W32" s="85"/>
    </row>
    <row r="33" spans="1:25" s="41" customFormat="1" ht="15.75" x14ac:dyDescent="0.25">
      <c r="A33" s="44" t="s">
        <v>43</v>
      </c>
      <c r="B33" s="197">
        <f>B30+C30</f>
        <v>40</v>
      </c>
      <c r="C33" s="198"/>
      <c r="D33" s="199">
        <f>D30+E30</f>
        <v>160</v>
      </c>
      <c r="E33" s="198"/>
      <c r="F33" s="199">
        <f>F30+G30</f>
        <v>54</v>
      </c>
      <c r="G33" s="198"/>
      <c r="H33" s="199">
        <f>H30+I30</f>
        <v>144</v>
      </c>
      <c r="I33" s="198"/>
      <c r="J33" s="199">
        <f>J30+K30</f>
        <v>108</v>
      </c>
      <c r="K33" s="198"/>
      <c r="L33" s="199">
        <f>L30+M30</f>
        <v>135</v>
      </c>
      <c r="M33" s="198"/>
      <c r="N33" s="199">
        <f>N30+O30</f>
        <v>193</v>
      </c>
      <c r="O33" s="198"/>
      <c r="P33" s="121">
        <f>P30</f>
        <v>72</v>
      </c>
      <c r="Q33" s="121">
        <f>Q30</f>
        <v>106</v>
      </c>
      <c r="R33" s="199">
        <f>R30+S30</f>
        <v>246</v>
      </c>
      <c r="S33" s="200"/>
      <c r="T33" s="115">
        <f>SUM(B33:S33)</f>
        <v>1258</v>
      </c>
      <c r="U33" s="83">
        <f>U30</f>
        <v>19</v>
      </c>
      <c r="V33" s="79">
        <f>V30</f>
        <v>147</v>
      </c>
      <c r="W33" s="85"/>
    </row>
    <row r="34" spans="1:25" s="41" customFormat="1" ht="15.75" x14ac:dyDescent="0.25">
      <c r="A34" s="45" t="s">
        <v>45</v>
      </c>
      <c r="B34" s="154">
        <f>B30</f>
        <v>9</v>
      </c>
      <c r="C34" s="152"/>
      <c r="D34" s="151">
        <f>D30</f>
        <v>18</v>
      </c>
      <c r="E34" s="152"/>
      <c r="F34" s="151">
        <f>F30</f>
        <v>1</v>
      </c>
      <c r="G34" s="152"/>
      <c r="H34" s="151">
        <f>H30</f>
        <v>31</v>
      </c>
      <c r="I34" s="152"/>
      <c r="J34" s="151">
        <f>J30</f>
        <v>2</v>
      </c>
      <c r="K34" s="152"/>
      <c r="L34" s="151">
        <f>L30</f>
        <v>19</v>
      </c>
      <c r="M34" s="152"/>
      <c r="N34" s="151">
        <f>N30</f>
        <v>51</v>
      </c>
      <c r="O34" s="152"/>
      <c r="P34" s="102">
        <v>0</v>
      </c>
      <c r="Q34" s="102">
        <v>0</v>
      </c>
      <c r="R34" s="151">
        <f>R30</f>
        <v>0</v>
      </c>
      <c r="S34" s="152"/>
      <c r="T34" s="94">
        <f>SUM(B34:S34)</f>
        <v>131</v>
      </c>
      <c r="U34" s="83"/>
      <c r="V34" s="80"/>
      <c r="W34" s="85"/>
    </row>
    <row r="35" spans="1:25" s="41" customFormat="1" ht="16.5" thickBot="1" x14ac:dyDescent="0.3">
      <c r="A35" s="77" t="s">
        <v>44</v>
      </c>
      <c r="B35" s="144">
        <f>B34/B33</f>
        <v>0.22500000000000001</v>
      </c>
      <c r="C35" s="145"/>
      <c r="D35" s="146">
        <f>D34/D33</f>
        <v>0.1125</v>
      </c>
      <c r="E35" s="145"/>
      <c r="F35" s="146">
        <f>F34/F33</f>
        <v>1.8518518518518517E-2</v>
      </c>
      <c r="G35" s="145"/>
      <c r="H35" s="146">
        <f>H34/H33</f>
        <v>0.21527777777777779</v>
      </c>
      <c r="I35" s="145"/>
      <c r="J35" s="146">
        <f>J34/J33</f>
        <v>1.8518518518518517E-2</v>
      </c>
      <c r="K35" s="145"/>
      <c r="L35" s="146">
        <f>L34/L33</f>
        <v>0.14074074074074075</v>
      </c>
      <c r="M35" s="145"/>
      <c r="N35" s="146">
        <f>N34/N33</f>
        <v>0.26424870466321243</v>
      </c>
      <c r="O35" s="145"/>
      <c r="P35" s="101">
        <v>0</v>
      </c>
      <c r="Q35" s="101">
        <v>0</v>
      </c>
      <c r="R35" s="146">
        <f>R34/R33</f>
        <v>0</v>
      </c>
      <c r="S35" s="145"/>
      <c r="T35" s="95">
        <f>T34/T33</f>
        <v>0.1041335453100159</v>
      </c>
      <c r="U35" s="84">
        <f>U33/$R$33</f>
        <v>7.7235772357723581E-2</v>
      </c>
      <c r="V35" s="81">
        <f>V33/$R$33</f>
        <v>0.59756097560975607</v>
      </c>
      <c r="W35" s="85"/>
    </row>
    <row r="36" spans="1:25" s="97" customFormat="1" ht="15.75" x14ac:dyDescent="0.25">
      <c r="A36" s="29"/>
      <c r="B36" s="30"/>
      <c r="C36" s="31"/>
      <c r="D36" s="30"/>
      <c r="E36" s="31"/>
      <c r="F36" s="30"/>
      <c r="G36" s="31"/>
      <c r="H36" s="30"/>
      <c r="I36" s="31"/>
      <c r="J36" s="30"/>
      <c r="K36" s="31"/>
      <c r="L36" s="30"/>
      <c r="M36" s="31"/>
      <c r="N36" s="30"/>
      <c r="O36" s="31"/>
      <c r="P36" s="31"/>
      <c r="Q36" s="31"/>
      <c r="R36" s="30"/>
      <c r="S36" s="31"/>
      <c r="T36" s="32"/>
    </row>
    <row r="37" spans="1:25" s="97" customFormat="1" ht="104.25" customHeight="1" x14ac:dyDescent="0.3">
      <c r="A37" s="190" t="s">
        <v>96</v>
      </c>
      <c r="B37" s="190"/>
      <c r="C37" s="190"/>
      <c r="D37" s="190"/>
      <c r="E37" s="190"/>
      <c r="F37" s="190"/>
      <c r="G37" s="190"/>
      <c r="H37" s="190"/>
      <c r="I37" s="190"/>
      <c r="J37" s="190"/>
      <c r="K37" s="190"/>
      <c r="L37" s="190"/>
      <c r="M37" s="190"/>
      <c r="N37" s="190"/>
      <c r="O37" s="190"/>
      <c r="P37" s="190"/>
      <c r="Q37" s="190"/>
      <c r="R37" s="190"/>
      <c r="S37" s="190"/>
      <c r="T37" s="191"/>
      <c r="U37" s="39"/>
      <c r="Y37" s="118"/>
    </row>
    <row r="38" spans="1:25" s="97" customFormat="1" ht="19.5" customHeight="1" thickBot="1" x14ac:dyDescent="0.3">
      <c r="A38" s="64"/>
      <c r="B38" s="69"/>
      <c r="C38" s="69"/>
      <c r="D38" s="69"/>
      <c r="E38" s="69"/>
      <c r="F38" s="69"/>
      <c r="G38" s="69"/>
      <c r="H38" s="69"/>
      <c r="I38" s="69"/>
      <c r="J38" s="69"/>
      <c r="K38" s="69"/>
      <c r="L38" s="69"/>
      <c r="M38" s="69"/>
      <c r="N38" s="69"/>
      <c r="O38" s="69"/>
      <c r="P38" s="69"/>
      <c r="Q38" s="69"/>
      <c r="R38" s="69"/>
      <c r="S38" s="69"/>
      <c r="U38" s="39"/>
    </row>
    <row r="39" spans="1:25" s="97" customFormat="1" ht="31.5" customHeight="1" x14ac:dyDescent="0.3">
      <c r="A39" s="134" t="s">
        <v>46</v>
      </c>
      <c r="B39" s="192" t="s">
        <v>40</v>
      </c>
      <c r="C39" s="192"/>
      <c r="D39" s="193"/>
      <c r="E39" s="193"/>
      <c r="F39" s="193"/>
      <c r="G39" s="193"/>
      <c r="H39" s="193"/>
      <c r="I39" s="193"/>
      <c r="J39" s="193"/>
      <c r="K39" s="193"/>
      <c r="L39" s="193"/>
      <c r="M39" s="193"/>
      <c r="N39" s="193"/>
      <c r="O39" s="193"/>
      <c r="P39" s="193"/>
      <c r="Q39" s="193"/>
      <c r="R39" s="193"/>
      <c r="S39" s="193"/>
      <c r="T39" s="194"/>
      <c r="U39" s="39"/>
    </row>
    <row r="40" spans="1:25" s="97" customFormat="1" ht="15.75" x14ac:dyDescent="0.25">
      <c r="A40" s="87" t="s">
        <v>5</v>
      </c>
      <c r="B40" s="142" t="s">
        <v>14</v>
      </c>
      <c r="C40" s="142"/>
      <c r="D40" s="142"/>
      <c r="E40" s="142"/>
      <c r="F40" s="142"/>
      <c r="G40" s="142"/>
      <c r="H40" s="142"/>
      <c r="I40" s="142"/>
      <c r="J40" s="142"/>
      <c r="K40" s="142"/>
      <c r="L40" s="142"/>
      <c r="M40" s="142"/>
      <c r="N40" s="142"/>
      <c r="O40" s="142"/>
      <c r="P40" s="142"/>
      <c r="Q40" s="142"/>
      <c r="R40" s="142"/>
      <c r="S40" s="142"/>
      <c r="T40" s="173"/>
    </row>
    <row r="41" spans="1:25" s="97" customFormat="1" ht="15.75" x14ac:dyDescent="0.25">
      <c r="A41" s="87" t="s">
        <v>8</v>
      </c>
      <c r="B41" s="142" t="s">
        <v>35</v>
      </c>
      <c r="C41" s="142"/>
      <c r="D41" s="142"/>
      <c r="E41" s="142"/>
      <c r="F41" s="142"/>
      <c r="G41" s="142"/>
      <c r="H41" s="142"/>
      <c r="I41" s="142"/>
      <c r="J41" s="142"/>
      <c r="K41" s="142"/>
      <c r="L41" s="142"/>
      <c r="M41" s="142"/>
      <c r="N41" s="142"/>
      <c r="O41" s="142"/>
      <c r="P41" s="142"/>
      <c r="Q41" s="142"/>
      <c r="R41" s="142"/>
      <c r="S41" s="142"/>
      <c r="T41" s="173"/>
    </row>
    <row r="42" spans="1:25" s="97" customFormat="1" ht="15.75" x14ac:dyDescent="0.25">
      <c r="A42" s="87" t="s">
        <v>1</v>
      </c>
      <c r="B42" s="142" t="s">
        <v>17</v>
      </c>
      <c r="C42" s="142"/>
      <c r="D42" s="142"/>
      <c r="E42" s="142"/>
      <c r="F42" s="142"/>
      <c r="G42" s="142"/>
      <c r="H42" s="142"/>
      <c r="I42" s="142"/>
      <c r="J42" s="142"/>
      <c r="K42" s="142"/>
      <c r="L42" s="142"/>
      <c r="M42" s="142"/>
      <c r="N42" s="142"/>
      <c r="O42" s="142"/>
      <c r="P42" s="142"/>
      <c r="Q42" s="142"/>
      <c r="R42" s="142"/>
      <c r="S42" s="142"/>
      <c r="T42" s="173"/>
    </row>
    <row r="43" spans="1:25" s="97" customFormat="1" ht="15.75" x14ac:dyDescent="0.25">
      <c r="A43" s="87" t="s">
        <v>7</v>
      </c>
      <c r="B43" s="142" t="s">
        <v>13</v>
      </c>
      <c r="C43" s="142"/>
      <c r="D43" s="142"/>
      <c r="E43" s="142"/>
      <c r="F43" s="142"/>
      <c r="G43" s="142"/>
      <c r="H43" s="142"/>
      <c r="I43" s="142"/>
      <c r="J43" s="142"/>
      <c r="K43" s="142"/>
      <c r="L43" s="142"/>
      <c r="M43" s="142"/>
      <c r="N43" s="142"/>
      <c r="O43" s="142"/>
      <c r="P43" s="142"/>
      <c r="Q43" s="142"/>
      <c r="R43" s="142"/>
      <c r="S43" s="142"/>
      <c r="T43" s="173"/>
    </row>
    <row r="44" spans="1:25" s="97" customFormat="1" ht="15.75" x14ac:dyDescent="0.25">
      <c r="A44" s="87" t="s">
        <v>6</v>
      </c>
      <c r="B44" s="142" t="s">
        <v>34</v>
      </c>
      <c r="C44" s="142"/>
      <c r="D44" s="142"/>
      <c r="E44" s="142"/>
      <c r="F44" s="142"/>
      <c r="G44" s="142"/>
      <c r="H44" s="142"/>
      <c r="I44" s="142"/>
      <c r="J44" s="142"/>
      <c r="K44" s="142"/>
      <c r="L44" s="142"/>
      <c r="M44" s="142"/>
      <c r="N44" s="142"/>
      <c r="O44" s="142"/>
      <c r="P44" s="142"/>
      <c r="Q44" s="142"/>
      <c r="R44" s="142"/>
      <c r="S44" s="142"/>
      <c r="T44" s="173"/>
    </row>
    <row r="45" spans="1:25" s="97" customFormat="1" ht="15.75" x14ac:dyDescent="0.25">
      <c r="A45" s="87" t="s">
        <v>11</v>
      </c>
      <c r="B45" s="142" t="s">
        <v>16</v>
      </c>
      <c r="C45" s="142"/>
      <c r="D45" s="142"/>
      <c r="E45" s="142"/>
      <c r="F45" s="142"/>
      <c r="G45" s="142"/>
      <c r="H45" s="142"/>
      <c r="I45" s="142"/>
      <c r="J45" s="142"/>
      <c r="K45" s="142"/>
      <c r="L45" s="142"/>
      <c r="M45" s="142"/>
      <c r="N45" s="142"/>
      <c r="O45" s="142"/>
      <c r="P45" s="142"/>
      <c r="Q45" s="142"/>
      <c r="R45" s="142"/>
      <c r="S45" s="142"/>
      <c r="T45" s="173"/>
    </row>
    <row r="46" spans="1:25" s="97" customFormat="1" ht="15.75" x14ac:dyDescent="0.25">
      <c r="A46" s="87" t="s">
        <v>10</v>
      </c>
      <c r="B46" s="142" t="s">
        <v>33</v>
      </c>
      <c r="C46" s="142"/>
      <c r="D46" s="142"/>
      <c r="E46" s="142"/>
      <c r="F46" s="142"/>
      <c r="G46" s="142"/>
      <c r="H46" s="142"/>
      <c r="I46" s="142"/>
      <c r="J46" s="142"/>
      <c r="K46" s="142"/>
      <c r="L46" s="142"/>
      <c r="M46" s="142"/>
      <c r="N46" s="142"/>
      <c r="O46" s="142"/>
      <c r="P46" s="142"/>
      <c r="Q46" s="142"/>
      <c r="R46" s="142"/>
      <c r="S46" s="142"/>
      <c r="T46" s="173"/>
    </row>
    <row r="47" spans="1:25" s="97" customFormat="1" ht="15.75" x14ac:dyDescent="0.25">
      <c r="A47" s="87" t="s">
        <v>15</v>
      </c>
      <c r="B47" s="142" t="s">
        <v>18</v>
      </c>
      <c r="C47" s="142"/>
      <c r="D47" s="142"/>
      <c r="E47" s="142"/>
      <c r="F47" s="142"/>
      <c r="G47" s="142"/>
      <c r="H47" s="142"/>
      <c r="I47" s="142"/>
      <c r="J47" s="142"/>
      <c r="K47" s="142"/>
      <c r="L47" s="142"/>
      <c r="M47" s="142"/>
      <c r="N47" s="142"/>
      <c r="O47" s="142"/>
      <c r="P47" s="142"/>
      <c r="Q47" s="142"/>
      <c r="R47" s="142"/>
      <c r="S47" s="142"/>
      <c r="T47" s="173"/>
    </row>
    <row r="48" spans="1:25" s="97" customFormat="1" ht="15.75" x14ac:dyDescent="0.25">
      <c r="A48" s="87" t="s">
        <v>9</v>
      </c>
      <c r="B48" s="142" t="s">
        <v>93</v>
      </c>
      <c r="C48" s="142"/>
      <c r="D48" s="142"/>
      <c r="E48" s="142"/>
      <c r="F48" s="142"/>
      <c r="G48" s="142"/>
      <c r="H48" s="142"/>
      <c r="I48" s="142"/>
      <c r="J48" s="142"/>
      <c r="K48" s="142"/>
      <c r="L48" s="142"/>
      <c r="M48" s="142"/>
      <c r="N48" s="142"/>
      <c r="O48" s="142"/>
      <c r="P48" s="142"/>
      <c r="Q48" s="142"/>
      <c r="R48" s="142"/>
      <c r="S48" s="142"/>
      <c r="T48" s="173"/>
    </row>
    <row r="49" spans="1:20" s="97" customFormat="1" ht="16.5" thickBot="1" x14ac:dyDescent="0.3">
      <c r="A49" s="88" t="s">
        <v>2</v>
      </c>
      <c r="B49" s="178" t="s">
        <v>92</v>
      </c>
      <c r="C49" s="178"/>
      <c r="D49" s="178"/>
      <c r="E49" s="178"/>
      <c r="F49" s="178"/>
      <c r="G49" s="178"/>
      <c r="H49" s="178"/>
      <c r="I49" s="178"/>
      <c r="J49" s="178"/>
      <c r="K49" s="178"/>
      <c r="L49" s="178"/>
      <c r="M49" s="178"/>
      <c r="N49" s="178"/>
      <c r="O49" s="178"/>
      <c r="P49" s="178"/>
      <c r="Q49" s="178"/>
      <c r="R49" s="178"/>
      <c r="S49" s="178"/>
      <c r="T49" s="179"/>
    </row>
    <row r="50" spans="1:20" s="97" customFormat="1" ht="15.75" x14ac:dyDescent="0.25">
      <c r="A50" s="64"/>
      <c r="B50" s="69"/>
      <c r="C50" s="69"/>
      <c r="D50" s="69"/>
      <c r="E50" s="69"/>
      <c r="F50" s="69"/>
      <c r="G50" s="69"/>
      <c r="H50" s="69"/>
      <c r="I50" s="69"/>
      <c r="J50" s="69"/>
      <c r="K50" s="69"/>
      <c r="L50" s="69"/>
      <c r="M50" s="69"/>
      <c r="N50" s="69"/>
      <c r="O50" s="69"/>
      <c r="P50" s="69"/>
      <c r="Q50" s="69"/>
      <c r="R50" s="69"/>
      <c r="S50" s="69"/>
    </row>
    <row r="51" spans="1:20" s="97" customFormat="1" ht="15.75" x14ac:dyDescent="0.25">
      <c r="A51" s="64"/>
      <c r="B51" s="69"/>
      <c r="C51" s="69"/>
      <c r="D51" s="69"/>
      <c r="E51" s="69"/>
      <c r="F51" s="69"/>
      <c r="G51" s="69"/>
      <c r="H51" s="69"/>
      <c r="I51" s="69"/>
      <c r="J51" s="69"/>
      <c r="K51" s="69"/>
      <c r="L51" s="69"/>
      <c r="M51" s="69"/>
      <c r="N51" s="69"/>
      <c r="O51" s="69"/>
      <c r="P51" s="69"/>
      <c r="Q51" s="69"/>
      <c r="R51" s="69"/>
      <c r="S51" s="69"/>
    </row>
    <row r="52" spans="1:20" s="97" customFormat="1" ht="15.75" x14ac:dyDescent="0.25">
      <c r="A52" s="64"/>
      <c r="B52" s="69"/>
      <c r="C52" s="69"/>
      <c r="D52" s="69"/>
      <c r="E52" s="69"/>
      <c r="F52" s="69"/>
      <c r="G52" s="69"/>
      <c r="H52" s="69"/>
      <c r="I52" s="69"/>
      <c r="J52" s="69"/>
      <c r="K52" s="69"/>
      <c r="L52" s="69"/>
      <c r="M52" s="69"/>
      <c r="N52" s="69"/>
      <c r="O52" s="69"/>
      <c r="P52" s="69"/>
      <c r="Q52" s="69"/>
      <c r="R52" s="69"/>
      <c r="S52" s="69"/>
    </row>
    <row r="53" spans="1:20" s="97" customFormat="1" ht="15.75" x14ac:dyDescent="0.25">
      <c r="A53" s="64"/>
      <c r="B53" s="69"/>
      <c r="C53" s="69"/>
      <c r="D53" s="69"/>
      <c r="E53" s="69"/>
      <c r="F53" s="69"/>
      <c r="G53" s="69"/>
      <c r="H53" s="69"/>
      <c r="I53" s="69"/>
      <c r="J53" s="69"/>
      <c r="K53" s="69"/>
      <c r="L53" s="69"/>
      <c r="M53" s="69"/>
      <c r="N53" s="69"/>
      <c r="O53" s="69"/>
      <c r="P53" s="69"/>
      <c r="Q53" s="69"/>
      <c r="R53" s="69"/>
      <c r="S53" s="69"/>
    </row>
    <row r="54" spans="1:20" s="97" customFormat="1" ht="15.75" x14ac:dyDescent="0.25">
      <c r="A54" s="64"/>
      <c r="B54" s="69"/>
      <c r="C54" s="69"/>
      <c r="D54" s="69"/>
      <c r="E54" s="69"/>
      <c r="F54" s="69"/>
      <c r="G54" s="69"/>
      <c r="H54" s="69"/>
      <c r="I54" s="69"/>
      <c r="J54" s="69"/>
      <c r="K54" s="69"/>
      <c r="L54" s="69"/>
      <c r="M54" s="69"/>
      <c r="N54" s="69"/>
      <c r="O54" s="69"/>
      <c r="P54" s="69"/>
      <c r="Q54" s="69"/>
      <c r="R54" s="69"/>
      <c r="S54" s="69"/>
    </row>
    <row r="55" spans="1:20" s="97" customFormat="1" ht="15.75" x14ac:dyDescent="0.25">
      <c r="A55" s="64"/>
      <c r="B55" s="69"/>
      <c r="C55" s="69"/>
      <c r="D55" s="69"/>
      <c r="E55" s="69"/>
      <c r="F55" s="69"/>
      <c r="G55" s="69"/>
      <c r="H55" s="69"/>
      <c r="I55" s="69"/>
      <c r="J55" s="69"/>
      <c r="K55" s="69"/>
      <c r="L55" s="69"/>
      <c r="M55" s="69"/>
      <c r="N55" s="69"/>
      <c r="O55" s="69"/>
      <c r="P55" s="69"/>
      <c r="Q55" s="69"/>
      <c r="R55" s="69"/>
      <c r="S55" s="69"/>
    </row>
    <row r="56" spans="1:20" s="97" customFormat="1" ht="15.75" x14ac:dyDescent="0.25">
      <c r="A56" s="64"/>
      <c r="B56" s="69"/>
      <c r="C56" s="69"/>
      <c r="D56" s="69"/>
      <c r="E56" s="69"/>
      <c r="F56" s="69"/>
      <c r="G56" s="69"/>
      <c r="H56" s="69"/>
      <c r="I56" s="69"/>
      <c r="J56" s="69"/>
      <c r="K56" s="69"/>
      <c r="L56" s="69"/>
      <c r="M56" s="69"/>
      <c r="N56" s="69"/>
      <c r="O56" s="69"/>
      <c r="P56" s="69"/>
      <c r="Q56" s="69"/>
      <c r="R56" s="69"/>
      <c r="S56" s="69"/>
    </row>
    <row r="57" spans="1:20" s="97" customFormat="1" ht="15.75" x14ac:dyDescent="0.25">
      <c r="A57" s="64"/>
      <c r="B57" s="69"/>
      <c r="C57" s="69"/>
      <c r="D57" s="69"/>
      <c r="E57" s="69"/>
      <c r="F57" s="69"/>
      <c r="G57" s="69"/>
      <c r="H57" s="69"/>
      <c r="I57" s="69"/>
      <c r="J57" s="69"/>
      <c r="K57" s="69"/>
      <c r="L57" s="69"/>
      <c r="M57" s="69"/>
      <c r="N57" s="69"/>
      <c r="O57" s="69"/>
      <c r="P57" s="69"/>
      <c r="Q57" s="69"/>
      <c r="R57" s="69"/>
      <c r="S57" s="69"/>
    </row>
    <row r="58" spans="1:20" s="97" customFormat="1" ht="15.75" x14ac:dyDescent="0.25">
      <c r="B58" s="67"/>
      <c r="C58" s="67"/>
      <c r="D58" s="67"/>
      <c r="E58" s="67"/>
      <c r="F58" s="67"/>
      <c r="G58" s="67"/>
      <c r="H58" s="67"/>
      <c r="I58" s="67"/>
      <c r="J58" s="67"/>
      <c r="K58" s="67"/>
      <c r="L58" s="67"/>
      <c r="M58" s="67"/>
      <c r="N58" s="67"/>
      <c r="O58" s="67"/>
      <c r="P58" s="67"/>
      <c r="Q58" s="67"/>
      <c r="R58" s="67"/>
      <c r="S58" s="67"/>
    </row>
    <row r="59" spans="1:20" s="97" customFormat="1" ht="15.75" x14ac:dyDescent="0.25">
      <c r="B59" s="67"/>
      <c r="C59" s="67"/>
      <c r="D59" s="67"/>
      <c r="E59" s="67"/>
      <c r="F59" s="67"/>
      <c r="G59" s="67"/>
      <c r="H59" s="67"/>
      <c r="I59" s="67"/>
      <c r="J59" s="67"/>
      <c r="K59" s="67"/>
      <c r="L59" s="67"/>
      <c r="M59" s="67"/>
      <c r="N59" s="67"/>
      <c r="O59" s="67"/>
      <c r="P59" s="67"/>
      <c r="Q59" s="67"/>
      <c r="R59" s="67"/>
      <c r="S59" s="67"/>
    </row>
    <row r="60" spans="1:20" s="97" customFormat="1" ht="15.75" x14ac:dyDescent="0.25">
      <c r="B60" s="67"/>
      <c r="C60" s="67"/>
      <c r="D60" s="67"/>
      <c r="E60" s="67"/>
      <c r="F60" s="67"/>
      <c r="G60" s="67"/>
      <c r="H60" s="67"/>
      <c r="I60" s="67"/>
      <c r="J60" s="67"/>
      <c r="K60" s="67"/>
      <c r="L60" s="67"/>
      <c r="M60" s="67"/>
      <c r="N60" s="67"/>
      <c r="O60" s="67"/>
      <c r="P60" s="67"/>
      <c r="Q60" s="67"/>
      <c r="R60" s="67"/>
      <c r="S60" s="67"/>
    </row>
    <row r="61" spans="1:20" s="97" customFormat="1" ht="15.75" x14ac:dyDescent="0.25">
      <c r="B61" s="67"/>
      <c r="C61" s="67"/>
      <c r="D61" s="67"/>
      <c r="E61" s="67"/>
      <c r="F61" s="67"/>
      <c r="G61" s="67"/>
      <c r="H61" s="67"/>
      <c r="I61" s="67"/>
      <c r="J61" s="67"/>
      <c r="K61" s="67"/>
      <c r="L61" s="67"/>
      <c r="M61" s="67"/>
      <c r="N61" s="67"/>
      <c r="O61" s="67"/>
      <c r="P61" s="67"/>
      <c r="Q61" s="67"/>
      <c r="R61" s="67"/>
      <c r="S61" s="67"/>
    </row>
    <row r="62" spans="1:20" s="97" customFormat="1" ht="15.75" x14ac:dyDescent="0.25">
      <c r="B62" s="67"/>
      <c r="C62" s="67"/>
      <c r="D62" s="67"/>
      <c r="E62" s="67"/>
      <c r="F62" s="67"/>
      <c r="G62" s="67"/>
      <c r="H62" s="67"/>
      <c r="I62" s="67"/>
      <c r="J62" s="67"/>
      <c r="K62" s="67"/>
      <c r="L62" s="67"/>
      <c r="M62" s="67"/>
      <c r="N62" s="67"/>
      <c r="O62" s="67"/>
      <c r="P62" s="67"/>
      <c r="Q62" s="67"/>
      <c r="R62" s="67"/>
      <c r="S62" s="67"/>
    </row>
    <row r="63" spans="1:20" s="97" customFormat="1" ht="15.75" x14ac:dyDescent="0.25">
      <c r="B63" s="67"/>
      <c r="C63" s="67"/>
      <c r="D63" s="67"/>
      <c r="E63" s="67"/>
      <c r="F63" s="67"/>
      <c r="G63" s="67"/>
      <c r="H63" s="67"/>
      <c r="I63" s="67"/>
      <c r="J63" s="67"/>
      <c r="K63" s="67"/>
      <c r="L63" s="67"/>
      <c r="M63" s="67"/>
      <c r="N63" s="67"/>
      <c r="O63" s="67"/>
      <c r="P63" s="67"/>
      <c r="Q63" s="67"/>
      <c r="R63" s="67"/>
      <c r="S63" s="67"/>
    </row>
    <row r="64" spans="1:20" s="97" customFormat="1" ht="15.75" x14ac:dyDescent="0.25">
      <c r="B64" s="67"/>
      <c r="C64" s="67"/>
      <c r="D64" s="67"/>
      <c r="E64" s="67"/>
      <c r="F64" s="67"/>
      <c r="G64" s="67"/>
      <c r="H64" s="67"/>
      <c r="I64" s="67"/>
      <c r="J64" s="67"/>
      <c r="K64" s="67"/>
      <c r="L64" s="67"/>
      <c r="M64" s="67"/>
      <c r="N64" s="67"/>
      <c r="O64" s="67"/>
      <c r="P64" s="67"/>
      <c r="Q64" s="67"/>
      <c r="R64" s="67"/>
      <c r="S64" s="67"/>
    </row>
    <row r="65" spans="2:19" s="97" customFormat="1" ht="15.75" x14ac:dyDescent="0.25">
      <c r="B65" s="67"/>
      <c r="C65" s="67"/>
      <c r="D65" s="67"/>
      <c r="E65" s="67"/>
      <c r="F65" s="67"/>
      <c r="G65" s="67"/>
      <c r="H65" s="67"/>
      <c r="I65" s="67"/>
      <c r="J65" s="67"/>
      <c r="K65" s="67"/>
      <c r="L65" s="67"/>
      <c r="M65" s="67"/>
      <c r="N65" s="67"/>
      <c r="O65" s="67"/>
      <c r="P65" s="67"/>
      <c r="Q65" s="67"/>
      <c r="R65" s="67"/>
      <c r="S65" s="67"/>
    </row>
    <row r="66" spans="2:19" s="97" customFormat="1" ht="15.75" x14ac:dyDescent="0.25">
      <c r="B66" s="67"/>
      <c r="C66" s="67"/>
      <c r="D66" s="67"/>
      <c r="E66" s="67"/>
      <c r="F66" s="67"/>
      <c r="G66" s="67"/>
      <c r="H66" s="67"/>
      <c r="I66" s="67"/>
      <c r="J66" s="67"/>
      <c r="K66" s="67"/>
      <c r="L66" s="67"/>
      <c r="M66" s="67"/>
      <c r="N66" s="67"/>
      <c r="O66" s="67"/>
      <c r="P66" s="67"/>
      <c r="Q66" s="67"/>
      <c r="R66" s="67"/>
      <c r="S66" s="67"/>
    </row>
    <row r="67" spans="2:19" s="97" customFormat="1" ht="15.75" x14ac:dyDescent="0.25">
      <c r="B67" s="67"/>
      <c r="C67" s="67"/>
      <c r="D67" s="67"/>
      <c r="E67" s="67"/>
      <c r="F67" s="67"/>
      <c r="G67" s="67"/>
      <c r="H67" s="67"/>
      <c r="I67" s="67"/>
      <c r="J67" s="67"/>
      <c r="K67" s="67"/>
      <c r="L67" s="67"/>
      <c r="M67" s="67"/>
      <c r="N67" s="67"/>
      <c r="O67" s="67"/>
      <c r="P67" s="67"/>
      <c r="Q67" s="67"/>
      <c r="R67" s="67"/>
      <c r="S67" s="67"/>
    </row>
    <row r="68" spans="2:19" s="97" customFormat="1" ht="15.75" x14ac:dyDescent="0.25">
      <c r="B68" s="67"/>
      <c r="C68" s="67"/>
      <c r="D68" s="67"/>
      <c r="E68" s="67"/>
      <c r="F68" s="67"/>
      <c r="G68" s="67"/>
      <c r="H68" s="67"/>
      <c r="I68" s="67"/>
      <c r="J68" s="67"/>
      <c r="K68" s="67"/>
      <c r="L68" s="67"/>
      <c r="M68" s="67"/>
      <c r="N68" s="67"/>
      <c r="O68" s="67"/>
      <c r="P68" s="67"/>
      <c r="Q68" s="67"/>
      <c r="R68" s="67"/>
      <c r="S68" s="67"/>
    </row>
    <row r="69" spans="2:19" s="97" customFormat="1" ht="15.75" x14ac:dyDescent="0.25">
      <c r="B69" s="67"/>
      <c r="C69" s="67"/>
      <c r="D69" s="67"/>
      <c r="E69" s="67"/>
      <c r="F69" s="67"/>
      <c r="G69" s="67"/>
      <c r="H69" s="67"/>
      <c r="I69" s="67"/>
      <c r="J69" s="67"/>
      <c r="K69" s="67"/>
      <c r="L69" s="67"/>
      <c r="M69" s="67"/>
      <c r="N69" s="67"/>
      <c r="O69" s="67"/>
      <c r="P69" s="67"/>
      <c r="Q69" s="67"/>
      <c r="R69" s="67"/>
      <c r="S69" s="67"/>
    </row>
    <row r="70" spans="2:19" s="97" customFormat="1" ht="15.75" x14ac:dyDescent="0.25">
      <c r="B70" s="67"/>
      <c r="C70" s="67"/>
      <c r="D70" s="67"/>
      <c r="E70" s="67"/>
      <c r="F70" s="67"/>
      <c r="G70" s="67"/>
      <c r="H70" s="67"/>
      <c r="I70" s="67"/>
      <c r="J70" s="67"/>
      <c r="K70" s="67"/>
      <c r="L70" s="67"/>
      <c r="M70" s="67"/>
      <c r="N70" s="67"/>
      <c r="O70" s="67"/>
      <c r="P70" s="67"/>
      <c r="Q70" s="67"/>
      <c r="R70" s="67"/>
      <c r="S70" s="67"/>
    </row>
    <row r="71" spans="2:19" s="97" customFormat="1" ht="15.75" x14ac:dyDescent="0.25">
      <c r="B71" s="67"/>
      <c r="C71" s="67"/>
      <c r="D71" s="67"/>
      <c r="E71" s="67"/>
      <c r="F71" s="67"/>
      <c r="G71" s="67"/>
      <c r="H71" s="67"/>
      <c r="I71" s="67"/>
      <c r="J71" s="67"/>
      <c r="K71" s="67"/>
      <c r="L71" s="67"/>
      <c r="M71" s="67"/>
      <c r="N71" s="67"/>
      <c r="O71" s="67"/>
      <c r="P71" s="67"/>
      <c r="Q71" s="67"/>
      <c r="R71" s="67"/>
      <c r="S71" s="67"/>
    </row>
    <row r="72" spans="2:19" s="97" customFormat="1" ht="15.75" x14ac:dyDescent="0.25">
      <c r="B72" s="67"/>
      <c r="C72" s="67"/>
      <c r="D72" s="67"/>
      <c r="E72" s="67"/>
      <c r="F72" s="67"/>
      <c r="G72" s="67"/>
      <c r="H72" s="67"/>
      <c r="I72" s="67"/>
      <c r="J72" s="67"/>
      <c r="K72" s="67"/>
      <c r="L72" s="67"/>
      <c r="M72" s="67"/>
      <c r="N72" s="67"/>
      <c r="O72" s="67"/>
      <c r="P72" s="67"/>
      <c r="Q72" s="67"/>
      <c r="R72" s="67"/>
      <c r="S72" s="67"/>
    </row>
    <row r="73" spans="2:19" s="97" customFormat="1" ht="15.75" x14ac:dyDescent="0.25">
      <c r="B73" s="67"/>
      <c r="C73" s="67"/>
      <c r="D73" s="67"/>
      <c r="E73" s="67"/>
      <c r="F73" s="67"/>
      <c r="G73" s="67"/>
      <c r="H73" s="67"/>
      <c r="I73" s="67"/>
      <c r="J73" s="67"/>
      <c r="K73" s="67"/>
      <c r="L73" s="67"/>
      <c r="M73" s="67"/>
      <c r="N73" s="67"/>
      <c r="O73" s="67"/>
      <c r="P73" s="67"/>
      <c r="Q73" s="67"/>
      <c r="R73" s="67"/>
      <c r="S73" s="67"/>
    </row>
    <row r="74" spans="2:19" s="97" customFormat="1" ht="15.75" x14ac:dyDescent="0.25">
      <c r="B74" s="67"/>
      <c r="C74" s="67"/>
      <c r="D74" s="67"/>
      <c r="E74" s="67"/>
      <c r="F74" s="67"/>
      <c r="G74" s="67"/>
      <c r="H74" s="67"/>
      <c r="I74" s="67"/>
      <c r="J74" s="67"/>
      <c r="K74" s="67"/>
      <c r="L74" s="67"/>
      <c r="M74" s="67"/>
      <c r="N74" s="67"/>
      <c r="O74" s="67"/>
      <c r="P74" s="67"/>
      <c r="Q74" s="67"/>
      <c r="R74" s="67"/>
      <c r="S74" s="67"/>
    </row>
  </sheetData>
  <mergeCells count="68">
    <mergeCell ref="A1:T1"/>
    <mergeCell ref="B3:S3"/>
    <mergeCell ref="B5:C5"/>
    <mergeCell ref="D5:E5"/>
    <mergeCell ref="F5:G5"/>
    <mergeCell ref="H5:I5"/>
    <mergeCell ref="J5:K5"/>
    <mergeCell ref="L5:M5"/>
    <mergeCell ref="N5:O5"/>
    <mergeCell ref="R5:S5"/>
    <mergeCell ref="T5:T6"/>
    <mergeCell ref="B15:S15"/>
    <mergeCell ref="B16:S16"/>
    <mergeCell ref="N21:O21"/>
    <mergeCell ref="R21:S21"/>
    <mergeCell ref="T21:T22"/>
    <mergeCell ref="A17:S17"/>
    <mergeCell ref="B19:D19"/>
    <mergeCell ref="B21:C21"/>
    <mergeCell ref="D21:E21"/>
    <mergeCell ref="F21:G21"/>
    <mergeCell ref="H21:I21"/>
    <mergeCell ref="J21:K21"/>
    <mergeCell ref="L21:M21"/>
    <mergeCell ref="L32:M32"/>
    <mergeCell ref="N32:O32"/>
    <mergeCell ref="R32:S32"/>
    <mergeCell ref="B33:C33"/>
    <mergeCell ref="D33:E33"/>
    <mergeCell ref="F33:G33"/>
    <mergeCell ref="H33:I33"/>
    <mergeCell ref="J33:K33"/>
    <mergeCell ref="L33:M33"/>
    <mergeCell ref="N33:O33"/>
    <mergeCell ref="R33:S33"/>
    <mergeCell ref="B32:C32"/>
    <mergeCell ref="D32:E32"/>
    <mergeCell ref="F32:G32"/>
    <mergeCell ref="H32:I32"/>
    <mergeCell ref="J32:K32"/>
    <mergeCell ref="N34:O34"/>
    <mergeCell ref="R34:S34"/>
    <mergeCell ref="B35:C35"/>
    <mergeCell ref="D35:E35"/>
    <mergeCell ref="F35:G35"/>
    <mergeCell ref="H35:I35"/>
    <mergeCell ref="J35:K35"/>
    <mergeCell ref="L35:M35"/>
    <mergeCell ref="N35:O35"/>
    <mergeCell ref="R35:S35"/>
    <mergeCell ref="B34:C34"/>
    <mergeCell ref="D34:E34"/>
    <mergeCell ref="F34:G34"/>
    <mergeCell ref="H34:I34"/>
    <mergeCell ref="J34:K34"/>
    <mergeCell ref="L34:M34"/>
    <mergeCell ref="B49:T49"/>
    <mergeCell ref="A37:T37"/>
    <mergeCell ref="B39:T39"/>
    <mergeCell ref="B40:T40"/>
    <mergeCell ref="B41:T41"/>
    <mergeCell ref="B42:T42"/>
    <mergeCell ref="B43:T43"/>
    <mergeCell ref="B44:T44"/>
    <mergeCell ref="B45:T45"/>
    <mergeCell ref="B46:T46"/>
    <mergeCell ref="B47:T47"/>
    <mergeCell ref="B48:T48"/>
  </mergeCells>
  <pageMargins left="0.7" right="0.45" top="0.5" bottom="0.5" header="0.3" footer="0.3"/>
  <pageSetup scale="58" orientation="landscape" r:id="rId1"/>
  <headerFooter>
    <oddFooter>&amp;R&amp;Z&amp;F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8"/>
  <sheetViews>
    <sheetView tabSelected="1" zoomScale="85" zoomScaleNormal="85" workbookViewId="0">
      <selection activeCell="A31" sqref="A31:T31"/>
    </sheetView>
  </sheetViews>
  <sheetFormatPr defaultColWidth="9.140625" defaultRowHeight="15" x14ac:dyDescent="0.25"/>
  <cols>
    <col min="1" max="1" width="25.7109375" style="60" customWidth="1"/>
    <col min="2" max="15" width="8.7109375" style="70" customWidth="1"/>
    <col min="16" max="16" width="9.28515625" style="70" customWidth="1"/>
    <col min="17" max="17" width="9.28515625" style="70" bestFit="1" customWidth="1"/>
    <col min="18" max="18" width="8.7109375" style="70" customWidth="1"/>
    <col min="19" max="19" width="8.28515625" style="70" customWidth="1"/>
    <col min="20" max="20" width="14.5703125" style="60" customWidth="1"/>
    <col min="21" max="21" width="14.140625" style="60" hidden="1" customWidth="1"/>
    <col min="22" max="22" width="18.28515625" style="60" hidden="1" customWidth="1"/>
    <col min="23" max="23" width="1.5703125" style="60" customWidth="1"/>
    <col min="24" max="34" width="23.28515625" style="60" customWidth="1"/>
    <col min="35" max="16384" width="9.140625" style="60"/>
  </cols>
  <sheetData>
    <row r="1" spans="1:23" s="63" customFormat="1" ht="26.25" x14ac:dyDescent="0.4">
      <c r="A1" s="164" t="s">
        <v>39</v>
      </c>
      <c r="B1" s="165"/>
      <c r="C1" s="165"/>
      <c r="D1" s="165"/>
      <c r="E1" s="165"/>
      <c r="F1" s="165"/>
      <c r="G1" s="165"/>
      <c r="H1" s="165"/>
      <c r="I1" s="165"/>
      <c r="J1" s="165"/>
      <c r="K1" s="165"/>
      <c r="L1" s="165"/>
      <c r="M1" s="165"/>
      <c r="N1" s="165"/>
      <c r="O1" s="165"/>
      <c r="P1" s="165"/>
      <c r="Q1" s="165"/>
      <c r="R1" s="165"/>
      <c r="S1" s="165"/>
      <c r="T1" s="165"/>
    </row>
    <row r="3" spans="1:23" s="85" customFormat="1" ht="31.5" customHeight="1" x14ac:dyDescent="0.35">
      <c r="A3" s="90" t="s">
        <v>38</v>
      </c>
      <c r="B3" s="174" t="s">
        <v>105</v>
      </c>
      <c r="C3" s="174"/>
      <c r="D3" s="174"/>
      <c r="E3" s="175"/>
      <c r="F3" s="175"/>
      <c r="G3" s="175"/>
      <c r="H3" s="175"/>
      <c r="I3" s="175"/>
      <c r="J3" s="175"/>
      <c r="K3" s="175"/>
      <c r="L3" s="175"/>
      <c r="M3" s="175"/>
      <c r="N3" s="175"/>
      <c r="O3" s="175"/>
      <c r="P3" s="175"/>
      <c r="Q3" s="175"/>
      <c r="R3" s="175"/>
      <c r="S3" s="175"/>
    </row>
    <row r="4" spans="1:23" s="130" customFormat="1" ht="15.75" hidden="1" x14ac:dyDescent="0.25">
      <c r="A4" s="130" t="s">
        <v>97</v>
      </c>
      <c r="B4" s="67"/>
      <c r="C4" s="67"/>
      <c r="D4" s="67"/>
      <c r="E4" s="67"/>
      <c r="F4" s="67"/>
      <c r="G4" s="67"/>
      <c r="H4" s="67"/>
      <c r="I4" s="67"/>
      <c r="J4" s="67"/>
      <c r="K4" s="67"/>
      <c r="L4" s="67"/>
      <c r="M4" s="67"/>
      <c r="N4" s="67"/>
      <c r="O4" s="67"/>
      <c r="P4" s="67"/>
      <c r="Q4" s="67"/>
      <c r="R4" s="67"/>
      <c r="S4" s="67"/>
      <c r="U4" s="124"/>
      <c r="W4" s="85"/>
    </row>
    <row r="5" spans="1:23" s="123" customFormat="1" ht="31.5" hidden="1" customHeight="1" x14ac:dyDescent="0.25">
      <c r="A5" s="65" t="s">
        <v>3</v>
      </c>
      <c r="B5" s="168" t="s">
        <v>5</v>
      </c>
      <c r="C5" s="169"/>
      <c r="D5" s="168" t="s">
        <v>50</v>
      </c>
      <c r="E5" s="169"/>
      <c r="F5" s="168" t="s">
        <v>1</v>
      </c>
      <c r="G5" s="169"/>
      <c r="H5" s="168" t="s">
        <v>51</v>
      </c>
      <c r="I5" s="169"/>
      <c r="J5" s="168" t="s">
        <v>6</v>
      </c>
      <c r="K5" s="169"/>
      <c r="L5" s="168" t="s">
        <v>12</v>
      </c>
      <c r="M5" s="169"/>
      <c r="N5" s="168" t="s">
        <v>10</v>
      </c>
      <c r="O5" s="169"/>
      <c r="P5" s="75" t="s">
        <v>15</v>
      </c>
      <c r="Q5" s="135" t="s">
        <v>9</v>
      </c>
      <c r="R5" s="168" t="s">
        <v>52</v>
      </c>
      <c r="S5" s="169"/>
      <c r="T5" s="171" t="s">
        <v>37</v>
      </c>
      <c r="U5" s="130" t="s">
        <v>58</v>
      </c>
      <c r="V5" s="130" t="s">
        <v>59</v>
      </c>
      <c r="W5" s="85"/>
    </row>
    <row r="6" spans="1:23" s="130" customFormat="1" ht="15.75" hidden="1" x14ac:dyDescent="0.25">
      <c r="A6" s="112"/>
      <c r="B6" s="126" t="s">
        <v>19</v>
      </c>
      <c r="C6" s="126" t="s">
        <v>20</v>
      </c>
      <c r="D6" s="126" t="s">
        <v>19</v>
      </c>
      <c r="E6" s="126" t="s">
        <v>20</v>
      </c>
      <c r="F6" s="126" t="s">
        <v>19</v>
      </c>
      <c r="G6" s="126" t="s">
        <v>20</v>
      </c>
      <c r="H6" s="126" t="s">
        <v>19</v>
      </c>
      <c r="I6" s="126" t="s">
        <v>20</v>
      </c>
      <c r="J6" s="126" t="s">
        <v>19</v>
      </c>
      <c r="K6" s="126" t="s">
        <v>20</v>
      </c>
      <c r="L6" s="126" t="s">
        <v>19</v>
      </c>
      <c r="M6" s="126" t="s">
        <v>20</v>
      </c>
      <c r="N6" s="126" t="s">
        <v>19</v>
      </c>
      <c r="O6" s="126" t="s">
        <v>20</v>
      </c>
      <c r="P6" s="126" t="s">
        <v>21</v>
      </c>
      <c r="Q6" s="126" t="s">
        <v>21</v>
      </c>
      <c r="R6" s="126" t="s">
        <v>19</v>
      </c>
      <c r="S6" s="126" t="s">
        <v>20</v>
      </c>
      <c r="T6" s="172"/>
      <c r="W6" s="85"/>
    </row>
    <row r="7" spans="1:23" s="130" customFormat="1" ht="15.75" hidden="1" x14ac:dyDescent="0.25">
      <c r="A7" s="113" t="s">
        <v>99</v>
      </c>
      <c r="B7" s="126"/>
      <c r="C7" s="126">
        <v>3</v>
      </c>
      <c r="D7" s="126"/>
      <c r="E7" s="126">
        <v>29</v>
      </c>
      <c r="F7" s="126"/>
      <c r="G7" s="126">
        <v>3</v>
      </c>
      <c r="H7" s="126"/>
      <c r="I7" s="126">
        <v>5</v>
      </c>
      <c r="J7" s="126"/>
      <c r="K7" s="126">
        <v>3</v>
      </c>
      <c r="L7" s="126"/>
      <c r="M7" s="126">
        <v>2</v>
      </c>
      <c r="N7" s="126"/>
      <c r="O7" s="126">
        <v>3</v>
      </c>
      <c r="P7" s="126">
        <v>5</v>
      </c>
      <c r="Q7" s="126">
        <v>7</v>
      </c>
      <c r="R7" s="126"/>
      <c r="S7" s="126">
        <v>10</v>
      </c>
      <c r="T7" s="112"/>
      <c r="W7" s="85"/>
    </row>
    <row r="8" spans="1:23" s="130" customFormat="1" ht="15.75" hidden="1" x14ac:dyDescent="0.25">
      <c r="A8" s="113" t="s">
        <v>100</v>
      </c>
      <c r="B8" s="126">
        <v>1</v>
      </c>
      <c r="C8" s="126">
        <v>4</v>
      </c>
      <c r="D8" s="126">
        <v>2</v>
      </c>
      <c r="E8" s="126">
        <v>42</v>
      </c>
      <c r="F8" s="126"/>
      <c r="G8" s="126">
        <v>5</v>
      </c>
      <c r="H8" s="126"/>
      <c r="I8" s="126">
        <v>21</v>
      </c>
      <c r="J8" s="126"/>
      <c r="K8" s="126">
        <v>15</v>
      </c>
      <c r="L8" s="126">
        <v>1</v>
      </c>
      <c r="M8" s="126">
        <v>7</v>
      </c>
      <c r="N8" s="126"/>
      <c r="O8" s="126">
        <v>12</v>
      </c>
      <c r="P8" s="126">
        <v>17</v>
      </c>
      <c r="Q8" s="126">
        <v>18</v>
      </c>
      <c r="R8" s="126"/>
      <c r="S8" s="126">
        <v>33</v>
      </c>
      <c r="T8" s="112"/>
      <c r="W8" s="85"/>
    </row>
    <row r="9" spans="1:23" s="130" customFormat="1" ht="15.75" hidden="1" x14ac:dyDescent="0.25">
      <c r="A9" s="113" t="s">
        <v>101</v>
      </c>
      <c r="B9" s="126">
        <v>6</v>
      </c>
      <c r="C9" s="126">
        <v>9</v>
      </c>
      <c r="D9" s="126">
        <v>8</v>
      </c>
      <c r="E9" s="126">
        <v>132</v>
      </c>
      <c r="F9" s="126"/>
      <c r="G9" s="126">
        <v>12</v>
      </c>
      <c r="H9" s="126"/>
      <c r="I9" s="126">
        <v>37</v>
      </c>
      <c r="J9" s="126"/>
      <c r="K9" s="126">
        <v>19</v>
      </c>
      <c r="L9" s="126">
        <v>3</v>
      </c>
      <c r="M9" s="126">
        <v>15</v>
      </c>
      <c r="N9" s="126"/>
      <c r="O9" s="126">
        <v>52</v>
      </c>
      <c r="P9" s="126">
        <v>29</v>
      </c>
      <c r="Q9" s="126">
        <v>5</v>
      </c>
      <c r="R9" s="126"/>
      <c r="S9" s="126">
        <v>72</v>
      </c>
      <c r="T9" s="112"/>
      <c r="W9" s="85"/>
    </row>
    <row r="10" spans="1:23" s="130" customFormat="1" ht="15.75" hidden="1" x14ac:dyDescent="0.25">
      <c r="A10" s="113" t="s">
        <v>102</v>
      </c>
      <c r="B10" s="126"/>
      <c r="C10" s="126">
        <v>5</v>
      </c>
      <c r="D10" s="126">
        <v>2</v>
      </c>
      <c r="E10" s="126">
        <v>55</v>
      </c>
      <c r="F10" s="126"/>
      <c r="G10" s="126">
        <v>4</v>
      </c>
      <c r="H10" s="126"/>
      <c r="I10" s="126">
        <v>17</v>
      </c>
      <c r="J10" s="126"/>
      <c r="K10" s="126">
        <v>22</v>
      </c>
      <c r="L10" s="126"/>
      <c r="M10" s="126">
        <v>13</v>
      </c>
      <c r="N10" s="126"/>
      <c r="O10" s="126">
        <v>37</v>
      </c>
      <c r="P10" s="126">
        <v>12</v>
      </c>
      <c r="Q10" s="126">
        <v>2</v>
      </c>
      <c r="R10" s="126"/>
      <c r="S10" s="126">
        <v>37</v>
      </c>
      <c r="T10" s="112"/>
      <c r="W10" s="85"/>
    </row>
    <row r="11" spans="1:23" s="130" customFormat="1" ht="15.75" hidden="1" x14ac:dyDescent="0.25">
      <c r="A11" s="113" t="s">
        <v>103</v>
      </c>
      <c r="B11" s="126"/>
      <c r="C11" s="126">
        <v>6</v>
      </c>
      <c r="D11" s="126">
        <v>1</v>
      </c>
      <c r="E11" s="126">
        <v>42</v>
      </c>
      <c r="F11" s="126"/>
      <c r="G11" s="126">
        <v>7</v>
      </c>
      <c r="H11" s="126"/>
      <c r="I11" s="126">
        <v>19</v>
      </c>
      <c r="J11" s="126"/>
      <c r="K11" s="126">
        <v>15</v>
      </c>
      <c r="L11" s="126"/>
      <c r="M11" s="126">
        <v>18</v>
      </c>
      <c r="N11" s="126"/>
      <c r="O11" s="126">
        <v>24</v>
      </c>
      <c r="P11" s="126">
        <v>8</v>
      </c>
      <c r="Q11" s="126">
        <v>1</v>
      </c>
      <c r="R11" s="126"/>
      <c r="S11" s="126">
        <v>42</v>
      </c>
      <c r="T11" s="112"/>
      <c r="W11" s="85"/>
    </row>
    <row r="12" spans="1:23" s="130" customFormat="1" ht="15.75" hidden="1" x14ac:dyDescent="0.25">
      <c r="A12" s="110" t="s">
        <v>4</v>
      </c>
      <c r="B12" s="109">
        <f>SUM(B7:B11)</f>
        <v>7</v>
      </c>
      <c r="C12" s="109">
        <f t="shared" ref="C12:S12" si="0">SUM(C7:C11)</f>
        <v>27</v>
      </c>
      <c r="D12" s="109">
        <f t="shared" si="0"/>
        <v>13</v>
      </c>
      <c r="E12" s="109">
        <f t="shared" si="0"/>
        <v>300</v>
      </c>
      <c r="F12" s="109">
        <f t="shared" si="0"/>
        <v>0</v>
      </c>
      <c r="G12" s="109">
        <f t="shared" si="0"/>
        <v>31</v>
      </c>
      <c r="H12" s="109">
        <f t="shared" si="0"/>
        <v>0</v>
      </c>
      <c r="I12" s="109">
        <f t="shared" si="0"/>
        <v>99</v>
      </c>
      <c r="J12" s="109">
        <f t="shared" si="0"/>
        <v>0</v>
      </c>
      <c r="K12" s="109">
        <f t="shared" si="0"/>
        <v>74</v>
      </c>
      <c r="L12" s="109">
        <f t="shared" si="0"/>
        <v>4</v>
      </c>
      <c r="M12" s="109">
        <f t="shared" si="0"/>
        <v>55</v>
      </c>
      <c r="N12" s="109">
        <f t="shared" si="0"/>
        <v>0</v>
      </c>
      <c r="O12" s="109">
        <f t="shared" si="0"/>
        <v>128</v>
      </c>
      <c r="P12" s="109">
        <f t="shared" si="0"/>
        <v>71</v>
      </c>
      <c r="Q12" s="109">
        <f t="shared" si="0"/>
        <v>33</v>
      </c>
      <c r="R12" s="109">
        <f t="shared" si="0"/>
        <v>0</v>
      </c>
      <c r="S12" s="109">
        <f t="shared" si="0"/>
        <v>194</v>
      </c>
      <c r="T12" s="109">
        <f>SUM(B12:S12)</f>
        <v>1036</v>
      </c>
      <c r="U12" s="130">
        <v>11</v>
      </c>
      <c r="V12" s="130">
        <v>82</v>
      </c>
      <c r="W12" s="85"/>
    </row>
    <row r="13" spans="1:23" s="130" customFormat="1" ht="15.75" hidden="1" x14ac:dyDescent="0.25">
      <c r="A13" s="123"/>
      <c r="B13" s="69"/>
      <c r="C13" s="69"/>
      <c r="D13" s="69"/>
      <c r="E13" s="69"/>
      <c r="F13" s="69"/>
      <c r="G13" s="69"/>
      <c r="H13" s="69"/>
      <c r="I13" s="69"/>
      <c r="J13" s="69"/>
      <c r="K13" s="69"/>
      <c r="L13" s="69"/>
      <c r="M13" s="69"/>
      <c r="N13" s="69"/>
      <c r="O13" s="69"/>
      <c r="P13" s="69"/>
      <c r="Q13" s="69"/>
      <c r="R13" s="69"/>
      <c r="S13" s="69"/>
      <c r="U13" s="124"/>
      <c r="W13" s="85"/>
    </row>
    <row r="14" spans="1:23" s="130" customFormat="1" ht="15.75" hidden="1" x14ac:dyDescent="0.25">
      <c r="A14" s="130" t="s">
        <v>98</v>
      </c>
      <c r="B14" s="67"/>
      <c r="C14" s="67"/>
      <c r="D14" s="67"/>
      <c r="E14" s="67"/>
      <c r="F14" s="67"/>
      <c r="G14" s="67"/>
      <c r="H14" s="67"/>
      <c r="I14" s="67"/>
      <c r="J14" s="67"/>
      <c r="K14" s="67"/>
      <c r="L14" s="67"/>
      <c r="M14" s="67"/>
      <c r="N14" s="67"/>
      <c r="O14" s="67"/>
      <c r="P14" s="67"/>
      <c r="Q14" s="67"/>
      <c r="R14" s="67"/>
      <c r="S14" s="67"/>
      <c r="U14" s="124"/>
      <c r="W14" s="85"/>
    </row>
    <row r="15" spans="1:23" s="130" customFormat="1" ht="31.5" hidden="1" customHeight="1" x14ac:dyDescent="0.25">
      <c r="A15" s="65" t="s">
        <v>3</v>
      </c>
      <c r="B15" s="168" t="s">
        <v>5</v>
      </c>
      <c r="C15" s="169"/>
      <c r="D15" s="168" t="s">
        <v>50</v>
      </c>
      <c r="E15" s="169"/>
      <c r="F15" s="168" t="s">
        <v>1</v>
      </c>
      <c r="G15" s="169"/>
      <c r="H15" s="168" t="s">
        <v>51</v>
      </c>
      <c r="I15" s="169"/>
      <c r="J15" s="168" t="s">
        <v>6</v>
      </c>
      <c r="K15" s="169"/>
      <c r="L15" s="168" t="s">
        <v>12</v>
      </c>
      <c r="M15" s="169"/>
      <c r="N15" s="168" t="s">
        <v>10</v>
      </c>
      <c r="O15" s="169"/>
      <c r="P15" s="75" t="s">
        <v>15</v>
      </c>
      <c r="Q15" s="135" t="s">
        <v>9</v>
      </c>
      <c r="R15" s="168" t="s">
        <v>52</v>
      </c>
      <c r="S15" s="169"/>
      <c r="T15" s="171" t="s">
        <v>37</v>
      </c>
      <c r="U15" s="130" t="s">
        <v>58</v>
      </c>
      <c r="V15" s="130" t="s">
        <v>59</v>
      </c>
      <c r="W15" s="85"/>
    </row>
    <row r="16" spans="1:23" s="130" customFormat="1" ht="15.75" hidden="1" x14ac:dyDescent="0.25">
      <c r="A16" s="112"/>
      <c r="B16" s="126" t="s">
        <v>19</v>
      </c>
      <c r="C16" s="126" t="s">
        <v>20</v>
      </c>
      <c r="D16" s="126" t="s">
        <v>19</v>
      </c>
      <c r="E16" s="126" t="s">
        <v>20</v>
      </c>
      <c r="F16" s="126" t="s">
        <v>19</v>
      </c>
      <c r="G16" s="126" t="s">
        <v>20</v>
      </c>
      <c r="H16" s="126" t="s">
        <v>19</v>
      </c>
      <c r="I16" s="126" t="s">
        <v>20</v>
      </c>
      <c r="J16" s="126" t="s">
        <v>19</v>
      </c>
      <c r="K16" s="126" t="s">
        <v>20</v>
      </c>
      <c r="L16" s="126" t="s">
        <v>19</v>
      </c>
      <c r="M16" s="126" t="s">
        <v>20</v>
      </c>
      <c r="N16" s="126" t="s">
        <v>19</v>
      </c>
      <c r="O16" s="126" t="s">
        <v>20</v>
      </c>
      <c r="P16" s="126" t="s">
        <v>21</v>
      </c>
      <c r="Q16" s="126" t="s">
        <v>21</v>
      </c>
      <c r="R16" s="126" t="s">
        <v>19</v>
      </c>
      <c r="S16" s="126" t="s">
        <v>20</v>
      </c>
      <c r="T16" s="172"/>
      <c r="W16" s="85"/>
    </row>
    <row r="17" spans="1:25" s="130" customFormat="1" ht="15.6" hidden="1" customHeight="1" x14ac:dyDescent="0.25">
      <c r="A17" s="131" t="s">
        <v>99</v>
      </c>
      <c r="B17" s="141">
        <v>0</v>
      </c>
      <c r="C17" s="141">
        <v>1</v>
      </c>
      <c r="D17" s="141">
        <v>1</v>
      </c>
      <c r="E17" s="141">
        <v>8</v>
      </c>
      <c r="F17" s="141">
        <v>1</v>
      </c>
      <c r="G17" s="141">
        <v>7</v>
      </c>
      <c r="H17" s="141">
        <v>3</v>
      </c>
      <c r="I17" s="141">
        <v>4</v>
      </c>
      <c r="J17" s="141">
        <v>0</v>
      </c>
      <c r="K17" s="141">
        <v>6</v>
      </c>
      <c r="L17" s="141">
        <v>0</v>
      </c>
      <c r="M17" s="141">
        <v>4</v>
      </c>
      <c r="N17" s="141">
        <v>2</v>
      </c>
      <c r="O17" s="141">
        <v>12</v>
      </c>
      <c r="P17" s="141">
        <v>2</v>
      </c>
      <c r="Q17" s="141">
        <v>13</v>
      </c>
      <c r="R17" s="141">
        <v>1</v>
      </c>
      <c r="S17" s="141">
        <v>7</v>
      </c>
      <c r="W17" s="85"/>
    </row>
    <row r="18" spans="1:25" s="130" customFormat="1" ht="15.75" hidden="1" x14ac:dyDescent="0.25">
      <c r="A18" s="131" t="s">
        <v>100</v>
      </c>
      <c r="B18" s="132">
        <v>0</v>
      </c>
      <c r="C18" s="132">
        <v>6</v>
      </c>
      <c r="D18" s="132">
        <v>0</v>
      </c>
      <c r="E18" s="132">
        <v>10</v>
      </c>
      <c r="F18" s="132">
        <v>0</v>
      </c>
      <c r="G18" s="132">
        <v>15</v>
      </c>
      <c r="H18" s="132">
        <v>0</v>
      </c>
      <c r="I18" s="132">
        <v>10</v>
      </c>
      <c r="J18" s="132">
        <v>1</v>
      </c>
      <c r="K18" s="132">
        <v>21</v>
      </c>
      <c r="L18" s="132">
        <v>0</v>
      </c>
      <c r="M18" s="132">
        <v>15</v>
      </c>
      <c r="N18" s="132">
        <v>4</v>
      </c>
      <c r="O18" s="132">
        <v>28</v>
      </c>
      <c r="P18" s="132">
        <v>4</v>
      </c>
      <c r="Q18" s="132">
        <v>25</v>
      </c>
      <c r="R18" s="132">
        <v>1</v>
      </c>
      <c r="S18" s="132">
        <v>22</v>
      </c>
      <c r="W18" s="85"/>
    </row>
    <row r="19" spans="1:25" s="130" customFormat="1" ht="15.75" hidden="1" x14ac:dyDescent="0.25">
      <c r="A19" s="131" t="s">
        <v>101</v>
      </c>
      <c r="B19" s="132"/>
      <c r="C19" s="132"/>
      <c r="D19" s="132"/>
      <c r="E19" s="132"/>
      <c r="F19" s="132"/>
      <c r="G19" s="132"/>
      <c r="H19" s="132"/>
      <c r="I19" s="132"/>
      <c r="J19" s="132"/>
      <c r="K19" s="132"/>
      <c r="L19" s="132"/>
      <c r="M19" s="132"/>
      <c r="N19" s="132"/>
      <c r="O19" s="132"/>
      <c r="P19" s="132"/>
      <c r="Q19" s="132"/>
      <c r="R19" s="132"/>
      <c r="S19" s="132"/>
      <c r="T19" s="140" t="s">
        <v>104</v>
      </c>
      <c r="W19" s="85"/>
    </row>
    <row r="20" spans="1:25" s="130" customFormat="1" ht="15.75" hidden="1" x14ac:dyDescent="0.25">
      <c r="A20" s="131" t="s">
        <v>102</v>
      </c>
      <c r="B20" s="132">
        <v>0</v>
      </c>
      <c r="C20" s="132">
        <v>0</v>
      </c>
      <c r="D20" s="132">
        <v>0</v>
      </c>
      <c r="E20" s="132">
        <v>3</v>
      </c>
      <c r="F20" s="132">
        <v>0</v>
      </c>
      <c r="G20" s="132">
        <v>5</v>
      </c>
      <c r="H20" s="132">
        <v>0</v>
      </c>
      <c r="I20" s="132">
        <v>14</v>
      </c>
      <c r="J20" s="132">
        <v>0</v>
      </c>
      <c r="K20" s="132">
        <v>11</v>
      </c>
      <c r="L20" s="132">
        <v>0</v>
      </c>
      <c r="M20" s="132">
        <v>13</v>
      </c>
      <c r="N20" s="132">
        <v>0</v>
      </c>
      <c r="O20" s="132">
        <v>15</v>
      </c>
      <c r="P20" s="132">
        <v>2</v>
      </c>
      <c r="Q20" s="132">
        <v>15</v>
      </c>
      <c r="R20" s="132">
        <v>0</v>
      </c>
      <c r="S20" s="132">
        <v>16</v>
      </c>
      <c r="W20" s="85"/>
    </row>
    <row r="21" spans="1:25" s="130" customFormat="1" ht="15.75" hidden="1" x14ac:dyDescent="0.25">
      <c r="A21" s="131" t="s">
        <v>103</v>
      </c>
      <c r="B21" s="132">
        <v>0</v>
      </c>
      <c r="C21" s="132">
        <v>1</v>
      </c>
      <c r="D21" s="132">
        <v>0</v>
      </c>
      <c r="E21" s="132">
        <v>0</v>
      </c>
      <c r="F21" s="132">
        <v>0</v>
      </c>
      <c r="G21" s="132">
        <v>2</v>
      </c>
      <c r="H21" s="132">
        <v>0</v>
      </c>
      <c r="I21" s="132">
        <v>3</v>
      </c>
      <c r="J21" s="132">
        <v>0</v>
      </c>
      <c r="K21" s="132">
        <v>10</v>
      </c>
      <c r="L21" s="132">
        <v>0</v>
      </c>
      <c r="M21" s="132">
        <v>12</v>
      </c>
      <c r="N21" s="132">
        <v>0</v>
      </c>
      <c r="O21" s="132">
        <v>13</v>
      </c>
      <c r="P21" s="132">
        <v>0</v>
      </c>
      <c r="Q21" s="132">
        <v>8</v>
      </c>
      <c r="R21" s="132">
        <v>0</v>
      </c>
      <c r="S21" s="132">
        <v>17</v>
      </c>
      <c r="W21" s="85"/>
    </row>
    <row r="22" spans="1:25" s="130" customFormat="1" ht="15.75" hidden="1" x14ac:dyDescent="0.25">
      <c r="A22" s="110" t="s">
        <v>4</v>
      </c>
      <c r="B22" s="109">
        <f>SUM(B17:B21)</f>
        <v>0</v>
      </c>
      <c r="C22" s="109">
        <f t="shared" ref="C22:S22" si="1">SUM(C17:C21)</f>
        <v>8</v>
      </c>
      <c r="D22" s="109">
        <f t="shared" si="1"/>
        <v>1</v>
      </c>
      <c r="E22" s="109">
        <f t="shared" si="1"/>
        <v>21</v>
      </c>
      <c r="F22" s="109">
        <f t="shared" si="1"/>
        <v>1</v>
      </c>
      <c r="G22" s="109">
        <f t="shared" si="1"/>
        <v>29</v>
      </c>
      <c r="H22" s="109">
        <f t="shared" si="1"/>
        <v>3</v>
      </c>
      <c r="I22" s="109">
        <f t="shared" si="1"/>
        <v>31</v>
      </c>
      <c r="J22" s="109">
        <f t="shared" si="1"/>
        <v>1</v>
      </c>
      <c r="K22" s="109">
        <f t="shared" si="1"/>
        <v>48</v>
      </c>
      <c r="L22" s="109">
        <f t="shared" si="1"/>
        <v>0</v>
      </c>
      <c r="M22" s="109">
        <f t="shared" si="1"/>
        <v>44</v>
      </c>
      <c r="N22" s="109">
        <f t="shared" si="1"/>
        <v>6</v>
      </c>
      <c r="O22" s="109">
        <f t="shared" si="1"/>
        <v>68</v>
      </c>
      <c r="P22" s="109">
        <f t="shared" si="1"/>
        <v>8</v>
      </c>
      <c r="Q22" s="109">
        <f t="shared" si="1"/>
        <v>61</v>
      </c>
      <c r="R22" s="109">
        <f t="shared" si="1"/>
        <v>2</v>
      </c>
      <c r="S22" s="109">
        <f t="shared" si="1"/>
        <v>62</v>
      </c>
      <c r="T22" s="109">
        <f>SUM(B22:S22)</f>
        <v>394</v>
      </c>
      <c r="U22" s="130">
        <v>8</v>
      </c>
      <c r="V22" s="130">
        <v>65</v>
      </c>
      <c r="W22" s="85"/>
    </row>
    <row r="23" spans="1:25" s="130" customFormat="1" ht="15.75" hidden="1" x14ac:dyDescent="0.25">
      <c r="A23" s="123"/>
      <c r="B23" s="123"/>
      <c r="C23" s="123"/>
      <c r="D23" s="123"/>
      <c r="E23" s="123"/>
      <c r="F23" s="123"/>
      <c r="G23" s="123"/>
      <c r="H23" s="123"/>
      <c r="I23" s="123"/>
      <c r="J23" s="123"/>
      <c r="K23" s="123"/>
      <c r="L23" s="123"/>
      <c r="M23" s="123"/>
      <c r="N23" s="123"/>
      <c r="O23" s="123"/>
      <c r="P23" s="123"/>
      <c r="Q23" s="123"/>
      <c r="R23" s="123"/>
      <c r="S23" s="123"/>
      <c r="U23" s="124"/>
      <c r="W23" s="85"/>
    </row>
    <row r="24" spans="1:25" s="130" customFormat="1" ht="15.75" hidden="1" x14ac:dyDescent="0.25">
      <c r="A24" s="25" t="s">
        <v>4</v>
      </c>
      <c r="B24" s="109">
        <f t="shared" ref="B24:S24" si="2">B22+B12</f>
        <v>7</v>
      </c>
      <c r="C24" s="109">
        <f t="shared" si="2"/>
        <v>35</v>
      </c>
      <c r="D24" s="109">
        <f t="shared" si="2"/>
        <v>14</v>
      </c>
      <c r="E24" s="109">
        <f t="shared" si="2"/>
        <v>321</v>
      </c>
      <c r="F24" s="109">
        <f t="shared" si="2"/>
        <v>1</v>
      </c>
      <c r="G24" s="109">
        <f t="shared" si="2"/>
        <v>60</v>
      </c>
      <c r="H24" s="109">
        <f t="shared" si="2"/>
        <v>3</v>
      </c>
      <c r="I24" s="109">
        <f t="shared" si="2"/>
        <v>130</v>
      </c>
      <c r="J24" s="109">
        <f t="shared" si="2"/>
        <v>1</v>
      </c>
      <c r="K24" s="109">
        <f t="shared" si="2"/>
        <v>122</v>
      </c>
      <c r="L24" s="109">
        <f t="shared" si="2"/>
        <v>4</v>
      </c>
      <c r="M24" s="109">
        <f t="shared" si="2"/>
        <v>99</v>
      </c>
      <c r="N24" s="109">
        <f t="shared" si="2"/>
        <v>6</v>
      </c>
      <c r="O24" s="109">
        <f t="shared" si="2"/>
        <v>196</v>
      </c>
      <c r="P24" s="109">
        <f t="shared" si="2"/>
        <v>79</v>
      </c>
      <c r="Q24" s="109">
        <f t="shared" si="2"/>
        <v>94</v>
      </c>
      <c r="R24" s="109">
        <f t="shared" si="2"/>
        <v>2</v>
      </c>
      <c r="S24" s="109">
        <f t="shared" si="2"/>
        <v>256</v>
      </c>
      <c r="T24" s="25">
        <f>SUM(B24:S24)</f>
        <v>1430</v>
      </c>
      <c r="U24" s="124">
        <f>U22+U12</f>
        <v>19</v>
      </c>
      <c r="V24" s="124">
        <f>V22+V12</f>
        <v>147</v>
      </c>
      <c r="W24" s="85"/>
    </row>
    <row r="25" spans="1:25" s="130" customFormat="1" ht="16.5" thickBot="1" x14ac:dyDescent="0.3">
      <c r="B25" s="67"/>
      <c r="C25" s="67"/>
      <c r="D25" s="67"/>
      <c r="E25" s="67"/>
      <c r="F25" s="67"/>
      <c r="G25" s="67"/>
      <c r="H25" s="67"/>
      <c r="I25" s="67"/>
      <c r="J25" s="67"/>
      <c r="K25" s="67"/>
      <c r="L25" s="67"/>
      <c r="M25" s="67"/>
      <c r="N25" s="67"/>
      <c r="O25" s="67"/>
      <c r="P25" s="67"/>
      <c r="Q25" s="67"/>
      <c r="R25" s="67"/>
      <c r="S25" s="67"/>
      <c r="U25" s="124"/>
      <c r="W25" s="85"/>
    </row>
    <row r="26" spans="1:25" s="76" customFormat="1" ht="49.5" customHeight="1" thickBot="1" x14ac:dyDescent="0.3">
      <c r="B26" s="201" t="s">
        <v>5</v>
      </c>
      <c r="C26" s="195"/>
      <c r="D26" s="185" t="s">
        <v>95</v>
      </c>
      <c r="E26" s="195"/>
      <c r="F26" s="185" t="s">
        <v>1</v>
      </c>
      <c r="G26" s="195"/>
      <c r="H26" s="185" t="s">
        <v>7</v>
      </c>
      <c r="I26" s="195"/>
      <c r="J26" s="185" t="s">
        <v>6</v>
      </c>
      <c r="K26" s="195"/>
      <c r="L26" s="185" t="s">
        <v>12</v>
      </c>
      <c r="M26" s="195"/>
      <c r="N26" s="185" t="s">
        <v>106</v>
      </c>
      <c r="O26" s="195"/>
      <c r="P26" s="139" t="s">
        <v>15</v>
      </c>
      <c r="Q26" s="139" t="s">
        <v>9</v>
      </c>
      <c r="R26" s="185" t="s">
        <v>107</v>
      </c>
      <c r="S26" s="196"/>
      <c r="T26" s="117" t="s">
        <v>4</v>
      </c>
      <c r="U26" s="82" t="s">
        <v>60</v>
      </c>
      <c r="V26" s="23" t="s">
        <v>61</v>
      </c>
      <c r="W26" s="85"/>
    </row>
    <row r="27" spans="1:25" s="41" customFormat="1" ht="15.75" x14ac:dyDescent="0.25">
      <c r="A27" s="44" t="s">
        <v>43</v>
      </c>
      <c r="B27" s="197">
        <f>B24+C24</f>
        <v>42</v>
      </c>
      <c r="C27" s="198"/>
      <c r="D27" s="199">
        <f>D24+E24</f>
        <v>335</v>
      </c>
      <c r="E27" s="198"/>
      <c r="F27" s="199">
        <f>F24+G24</f>
        <v>61</v>
      </c>
      <c r="G27" s="198"/>
      <c r="H27" s="199">
        <f>H24+I24</f>
        <v>133</v>
      </c>
      <c r="I27" s="198"/>
      <c r="J27" s="199">
        <f>J24+K24</f>
        <v>123</v>
      </c>
      <c r="K27" s="198"/>
      <c r="L27" s="199">
        <f>L24+M24</f>
        <v>103</v>
      </c>
      <c r="M27" s="198"/>
      <c r="N27" s="199">
        <f>N24+O24</f>
        <v>202</v>
      </c>
      <c r="O27" s="198"/>
      <c r="P27" s="138">
        <f>P24</f>
        <v>79</v>
      </c>
      <c r="Q27" s="138">
        <f>Q24</f>
        <v>94</v>
      </c>
      <c r="R27" s="199">
        <f>R24+S24</f>
        <v>258</v>
      </c>
      <c r="S27" s="200"/>
      <c r="T27" s="115">
        <f>SUM(B27:S27)</f>
        <v>1430</v>
      </c>
      <c r="U27" s="83">
        <f>U24</f>
        <v>19</v>
      </c>
      <c r="V27" s="79">
        <f>V24</f>
        <v>147</v>
      </c>
      <c r="W27" s="85"/>
    </row>
    <row r="28" spans="1:25" s="41" customFormat="1" ht="15.75" x14ac:dyDescent="0.25">
      <c r="A28" s="45" t="s">
        <v>45</v>
      </c>
      <c r="B28" s="154">
        <f>B24</f>
        <v>7</v>
      </c>
      <c r="C28" s="152"/>
      <c r="D28" s="151">
        <f>D24</f>
        <v>14</v>
      </c>
      <c r="E28" s="152"/>
      <c r="F28" s="151">
        <f>F24</f>
        <v>1</v>
      </c>
      <c r="G28" s="152"/>
      <c r="H28" s="151">
        <f>H24</f>
        <v>3</v>
      </c>
      <c r="I28" s="152"/>
      <c r="J28" s="151">
        <f>J24</f>
        <v>1</v>
      </c>
      <c r="K28" s="152"/>
      <c r="L28" s="151">
        <f>L24</f>
        <v>4</v>
      </c>
      <c r="M28" s="152"/>
      <c r="N28" s="151">
        <f>N24</f>
        <v>6</v>
      </c>
      <c r="O28" s="152"/>
      <c r="P28" s="136">
        <v>0</v>
      </c>
      <c r="Q28" s="136">
        <v>0</v>
      </c>
      <c r="R28" s="151">
        <f>R24</f>
        <v>2</v>
      </c>
      <c r="S28" s="152"/>
      <c r="T28" s="94">
        <f>SUM(B28:S28)</f>
        <v>38</v>
      </c>
      <c r="U28" s="83"/>
      <c r="V28" s="80"/>
      <c r="W28" s="85"/>
    </row>
    <row r="29" spans="1:25" s="41" customFormat="1" ht="16.5" thickBot="1" x14ac:dyDescent="0.3">
      <c r="A29" s="77" t="s">
        <v>44</v>
      </c>
      <c r="B29" s="144">
        <f>B28/B27</f>
        <v>0.16666666666666666</v>
      </c>
      <c r="C29" s="145"/>
      <c r="D29" s="146">
        <f>D28/D27</f>
        <v>4.1791044776119404E-2</v>
      </c>
      <c r="E29" s="145"/>
      <c r="F29" s="146">
        <f>F28/F27</f>
        <v>1.6393442622950821E-2</v>
      </c>
      <c r="G29" s="145"/>
      <c r="H29" s="146">
        <f>H28/H27</f>
        <v>2.2556390977443608E-2</v>
      </c>
      <c r="I29" s="145"/>
      <c r="J29" s="146">
        <f>J28/J27</f>
        <v>8.130081300813009E-3</v>
      </c>
      <c r="K29" s="145"/>
      <c r="L29" s="146">
        <f>L28/L27</f>
        <v>3.8834951456310676E-2</v>
      </c>
      <c r="M29" s="145"/>
      <c r="N29" s="146">
        <f>N28/N27</f>
        <v>2.9702970297029702E-2</v>
      </c>
      <c r="O29" s="145"/>
      <c r="P29" s="137">
        <v>0</v>
      </c>
      <c r="Q29" s="137">
        <v>0</v>
      </c>
      <c r="R29" s="146">
        <f>R28/R27</f>
        <v>7.7519379844961239E-3</v>
      </c>
      <c r="S29" s="145"/>
      <c r="T29" s="95">
        <f>T28/T27</f>
        <v>2.6573426573426574E-2</v>
      </c>
      <c r="U29" s="84">
        <f>U27/$R$27</f>
        <v>7.3643410852713184E-2</v>
      </c>
      <c r="V29" s="81">
        <f>V27/$R$27</f>
        <v>0.56976744186046513</v>
      </c>
      <c r="W29" s="85"/>
    </row>
    <row r="30" spans="1:25" s="130" customFormat="1" ht="15.75" x14ac:dyDescent="0.25">
      <c r="A30" s="29"/>
      <c r="B30" s="30"/>
      <c r="C30" s="31"/>
      <c r="D30" s="30"/>
      <c r="E30" s="31"/>
      <c r="F30" s="30"/>
      <c r="G30" s="31"/>
      <c r="H30" s="30"/>
      <c r="I30" s="31"/>
      <c r="J30" s="30"/>
      <c r="K30" s="31"/>
      <c r="L30" s="30"/>
      <c r="M30" s="31"/>
      <c r="N30" s="30"/>
      <c r="O30" s="31"/>
      <c r="P30" s="31"/>
      <c r="Q30" s="31"/>
      <c r="R30" s="30"/>
      <c r="S30" s="31"/>
      <c r="T30" s="32"/>
    </row>
    <row r="31" spans="1:25" s="130" customFormat="1" ht="69.75" customHeight="1" x14ac:dyDescent="0.25">
      <c r="A31" s="203" t="s">
        <v>108</v>
      </c>
      <c r="B31" s="204"/>
      <c r="C31" s="204"/>
      <c r="D31" s="204"/>
      <c r="E31" s="204"/>
      <c r="F31" s="204"/>
      <c r="G31" s="204"/>
      <c r="H31" s="204"/>
      <c r="I31" s="204"/>
      <c r="J31" s="204"/>
      <c r="K31" s="204"/>
      <c r="L31" s="204"/>
      <c r="M31" s="204"/>
      <c r="N31" s="204"/>
      <c r="O31" s="204"/>
      <c r="P31" s="204"/>
      <c r="Q31" s="204"/>
      <c r="R31" s="204"/>
      <c r="S31" s="204"/>
      <c r="T31" s="205"/>
      <c r="U31" s="39"/>
      <c r="Y31" s="118"/>
    </row>
    <row r="32" spans="1:25" s="130" customFormat="1" ht="19.5" customHeight="1" thickBot="1" x14ac:dyDescent="0.3">
      <c r="A32" s="123"/>
      <c r="B32" s="69"/>
      <c r="C32" s="69"/>
      <c r="D32" s="69"/>
      <c r="E32" s="69"/>
      <c r="F32" s="69"/>
      <c r="G32" s="69"/>
      <c r="H32" s="69"/>
      <c r="I32" s="69"/>
      <c r="J32" s="69"/>
      <c r="K32" s="69"/>
      <c r="L32" s="69"/>
      <c r="M32" s="69"/>
      <c r="N32" s="69"/>
      <c r="O32" s="69"/>
      <c r="P32" s="69"/>
      <c r="Q32" s="69"/>
      <c r="R32" s="69"/>
      <c r="S32" s="69"/>
      <c r="U32" s="39"/>
    </row>
    <row r="33" spans="1:21" s="130" customFormat="1" ht="31.5" customHeight="1" x14ac:dyDescent="0.3">
      <c r="A33" s="134" t="s">
        <v>46</v>
      </c>
      <c r="B33" s="192" t="s">
        <v>40</v>
      </c>
      <c r="C33" s="192"/>
      <c r="D33" s="193"/>
      <c r="E33" s="193"/>
      <c r="F33" s="193"/>
      <c r="G33" s="193"/>
      <c r="H33" s="193"/>
      <c r="I33" s="193"/>
      <c r="J33" s="193"/>
      <c r="K33" s="193"/>
      <c r="L33" s="193"/>
      <c r="M33" s="193"/>
      <c r="N33" s="193"/>
      <c r="O33" s="193"/>
      <c r="P33" s="193"/>
      <c r="Q33" s="193"/>
      <c r="R33" s="193"/>
      <c r="S33" s="193"/>
      <c r="T33" s="194"/>
      <c r="U33" s="39"/>
    </row>
    <row r="34" spans="1:21" s="130" customFormat="1" ht="15.75" x14ac:dyDescent="0.25">
      <c r="A34" s="87" t="s">
        <v>5</v>
      </c>
      <c r="B34" s="142" t="s">
        <v>14</v>
      </c>
      <c r="C34" s="142"/>
      <c r="D34" s="142"/>
      <c r="E34" s="142"/>
      <c r="F34" s="142"/>
      <c r="G34" s="142"/>
      <c r="H34" s="142"/>
      <c r="I34" s="142"/>
      <c r="J34" s="142"/>
      <c r="K34" s="142"/>
      <c r="L34" s="142"/>
      <c r="M34" s="142"/>
      <c r="N34" s="142"/>
      <c r="O34" s="142"/>
      <c r="P34" s="142"/>
      <c r="Q34" s="142"/>
      <c r="R34" s="142"/>
      <c r="S34" s="142"/>
      <c r="T34" s="173"/>
    </row>
    <row r="35" spans="1:21" s="130" customFormat="1" ht="15.75" x14ac:dyDescent="0.25">
      <c r="A35" s="87" t="s">
        <v>8</v>
      </c>
      <c r="B35" s="142" t="s">
        <v>35</v>
      </c>
      <c r="C35" s="142"/>
      <c r="D35" s="142"/>
      <c r="E35" s="142"/>
      <c r="F35" s="142"/>
      <c r="G35" s="142"/>
      <c r="H35" s="142"/>
      <c r="I35" s="142"/>
      <c r="J35" s="142"/>
      <c r="K35" s="142"/>
      <c r="L35" s="142"/>
      <c r="M35" s="142"/>
      <c r="N35" s="142"/>
      <c r="O35" s="142"/>
      <c r="P35" s="142"/>
      <c r="Q35" s="142"/>
      <c r="R35" s="142"/>
      <c r="S35" s="142"/>
      <c r="T35" s="173"/>
    </row>
    <row r="36" spans="1:21" s="130" customFormat="1" ht="15.75" x14ac:dyDescent="0.25">
      <c r="A36" s="87" t="s">
        <v>1</v>
      </c>
      <c r="B36" s="142" t="s">
        <v>17</v>
      </c>
      <c r="C36" s="142"/>
      <c r="D36" s="142"/>
      <c r="E36" s="142"/>
      <c r="F36" s="142"/>
      <c r="G36" s="142"/>
      <c r="H36" s="142"/>
      <c r="I36" s="142"/>
      <c r="J36" s="142"/>
      <c r="K36" s="142"/>
      <c r="L36" s="142"/>
      <c r="M36" s="142"/>
      <c r="N36" s="142"/>
      <c r="O36" s="142"/>
      <c r="P36" s="142"/>
      <c r="Q36" s="142"/>
      <c r="R36" s="142"/>
      <c r="S36" s="142"/>
      <c r="T36" s="173"/>
    </row>
    <row r="37" spans="1:21" s="130" customFormat="1" ht="15.75" x14ac:dyDescent="0.25">
      <c r="A37" s="87" t="s">
        <v>7</v>
      </c>
      <c r="B37" s="142" t="s">
        <v>13</v>
      </c>
      <c r="C37" s="142"/>
      <c r="D37" s="142"/>
      <c r="E37" s="142"/>
      <c r="F37" s="142"/>
      <c r="G37" s="142"/>
      <c r="H37" s="142"/>
      <c r="I37" s="142"/>
      <c r="J37" s="142"/>
      <c r="K37" s="142"/>
      <c r="L37" s="142"/>
      <c r="M37" s="142"/>
      <c r="N37" s="142"/>
      <c r="O37" s="142"/>
      <c r="P37" s="142"/>
      <c r="Q37" s="142"/>
      <c r="R37" s="142"/>
      <c r="S37" s="142"/>
      <c r="T37" s="173"/>
    </row>
    <row r="38" spans="1:21" s="130" customFormat="1" ht="15.75" x14ac:dyDescent="0.25">
      <c r="A38" s="87" t="s">
        <v>6</v>
      </c>
      <c r="B38" s="142" t="s">
        <v>34</v>
      </c>
      <c r="C38" s="142"/>
      <c r="D38" s="142"/>
      <c r="E38" s="142"/>
      <c r="F38" s="142"/>
      <c r="G38" s="142"/>
      <c r="H38" s="142"/>
      <c r="I38" s="142"/>
      <c r="J38" s="142"/>
      <c r="K38" s="142"/>
      <c r="L38" s="142"/>
      <c r="M38" s="142"/>
      <c r="N38" s="142"/>
      <c r="O38" s="142"/>
      <c r="P38" s="142"/>
      <c r="Q38" s="142"/>
      <c r="R38" s="142"/>
      <c r="S38" s="142"/>
      <c r="T38" s="173"/>
    </row>
    <row r="39" spans="1:21" s="130" customFormat="1" ht="15.75" x14ac:dyDescent="0.25">
      <c r="A39" s="87" t="s">
        <v>11</v>
      </c>
      <c r="B39" s="142" t="s">
        <v>16</v>
      </c>
      <c r="C39" s="142"/>
      <c r="D39" s="142"/>
      <c r="E39" s="142"/>
      <c r="F39" s="142"/>
      <c r="G39" s="142"/>
      <c r="H39" s="142"/>
      <c r="I39" s="142"/>
      <c r="J39" s="142"/>
      <c r="K39" s="142"/>
      <c r="L39" s="142"/>
      <c r="M39" s="142"/>
      <c r="N39" s="142"/>
      <c r="O39" s="142"/>
      <c r="P39" s="142"/>
      <c r="Q39" s="142"/>
      <c r="R39" s="142"/>
      <c r="S39" s="142"/>
      <c r="T39" s="173"/>
    </row>
    <row r="40" spans="1:21" s="130" customFormat="1" ht="15.75" x14ac:dyDescent="0.25">
      <c r="A40" s="87" t="s">
        <v>10</v>
      </c>
      <c r="B40" s="142" t="s">
        <v>33</v>
      </c>
      <c r="C40" s="142"/>
      <c r="D40" s="142"/>
      <c r="E40" s="142"/>
      <c r="F40" s="142"/>
      <c r="G40" s="142"/>
      <c r="H40" s="142"/>
      <c r="I40" s="142"/>
      <c r="J40" s="142"/>
      <c r="K40" s="142"/>
      <c r="L40" s="142"/>
      <c r="M40" s="142"/>
      <c r="N40" s="142"/>
      <c r="O40" s="142"/>
      <c r="P40" s="142"/>
      <c r="Q40" s="142"/>
      <c r="R40" s="142"/>
      <c r="S40" s="142"/>
      <c r="T40" s="173"/>
    </row>
    <row r="41" spans="1:21" s="130" customFormat="1" ht="15.75" x14ac:dyDescent="0.25">
      <c r="A41" s="87" t="s">
        <v>15</v>
      </c>
      <c r="B41" s="142" t="s">
        <v>18</v>
      </c>
      <c r="C41" s="142"/>
      <c r="D41" s="142"/>
      <c r="E41" s="142"/>
      <c r="F41" s="142"/>
      <c r="G41" s="142"/>
      <c r="H41" s="142"/>
      <c r="I41" s="142"/>
      <c r="J41" s="142"/>
      <c r="K41" s="142"/>
      <c r="L41" s="142"/>
      <c r="M41" s="142"/>
      <c r="N41" s="142"/>
      <c r="O41" s="142"/>
      <c r="P41" s="142"/>
      <c r="Q41" s="142"/>
      <c r="R41" s="142"/>
      <c r="S41" s="142"/>
      <c r="T41" s="173"/>
    </row>
    <row r="42" spans="1:21" s="130" customFormat="1" ht="15.75" x14ac:dyDescent="0.25">
      <c r="A42" s="87" t="s">
        <v>9</v>
      </c>
      <c r="B42" s="142" t="s">
        <v>93</v>
      </c>
      <c r="C42" s="142"/>
      <c r="D42" s="142"/>
      <c r="E42" s="142"/>
      <c r="F42" s="142"/>
      <c r="G42" s="142"/>
      <c r="H42" s="142"/>
      <c r="I42" s="142"/>
      <c r="J42" s="142"/>
      <c r="K42" s="142"/>
      <c r="L42" s="142"/>
      <c r="M42" s="142"/>
      <c r="N42" s="142"/>
      <c r="O42" s="142"/>
      <c r="P42" s="142"/>
      <c r="Q42" s="142"/>
      <c r="R42" s="142"/>
      <c r="S42" s="142"/>
      <c r="T42" s="173"/>
    </row>
    <row r="43" spans="1:21" s="130" customFormat="1" ht="16.5" thickBot="1" x14ac:dyDescent="0.3">
      <c r="A43" s="88" t="s">
        <v>2</v>
      </c>
      <c r="B43" s="178" t="s">
        <v>92</v>
      </c>
      <c r="C43" s="178"/>
      <c r="D43" s="178"/>
      <c r="E43" s="178"/>
      <c r="F43" s="178"/>
      <c r="G43" s="178"/>
      <c r="H43" s="178"/>
      <c r="I43" s="178"/>
      <c r="J43" s="178"/>
      <c r="K43" s="178"/>
      <c r="L43" s="178"/>
      <c r="M43" s="178"/>
      <c r="N43" s="178"/>
      <c r="O43" s="178"/>
      <c r="P43" s="178"/>
      <c r="Q43" s="178"/>
      <c r="R43" s="178"/>
      <c r="S43" s="178"/>
      <c r="T43" s="179"/>
    </row>
    <row r="44" spans="1:21" s="130" customFormat="1" ht="15.75" x14ac:dyDescent="0.25">
      <c r="A44" s="123"/>
      <c r="B44" s="69"/>
      <c r="C44" s="69"/>
      <c r="D44" s="69"/>
      <c r="E44" s="69"/>
      <c r="F44" s="69"/>
      <c r="G44" s="69"/>
      <c r="H44" s="69"/>
      <c r="I44" s="69"/>
      <c r="J44" s="69"/>
      <c r="K44" s="69"/>
      <c r="L44" s="69"/>
      <c r="M44" s="69"/>
      <c r="N44" s="69"/>
      <c r="O44" s="69"/>
      <c r="P44" s="69"/>
      <c r="Q44" s="69"/>
      <c r="R44" s="69"/>
      <c r="S44" s="69"/>
    </row>
    <row r="45" spans="1:21" s="130" customFormat="1" ht="15.75" x14ac:dyDescent="0.25">
      <c r="A45" s="123"/>
      <c r="B45" s="69"/>
      <c r="C45" s="69"/>
      <c r="D45" s="69"/>
      <c r="E45" s="69"/>
      <c r="F45" s="69"/>
      <c r="G45" s="69"/>
      <c r="H45" s="69"/>
      <c r="I45" s="69"/>
      <c r="J45" s="69"/>
      <c r="K45" s="69"/>
      <c r="L45" s="69"/>
      <c r="M45" s="69"/>
      <c r="N45" s="69"/>
      <c r="O45" s="69"/>
      <c r="P45" s="69"/>
      <c r="Q45" s="69"/>
      <c r="R45" s="69"/>
      <c r="S45" s="69"/>
    </row>
    <row r="46" spans="1:21" s="130" customFormat="1" ht="15.75" x14ac:dyDescent="0.25">
      <c r="A46" s="123"/>
      <c r="B46" s="69"/>
      <c r="C46" s="69"/>
      <c r="D46" s="69"/>
      <c r="E46" s="69"/>
      <c r="F46" s="69"/>
      <c r="G46" s="69"/>
      <c r="H46" s="69"/>
      <c r="I46" s="69"/>
      <c r="J46" s="69"/>
      <c r="K46" s="69"/>
      <c r="L46" s="69"/>
      <c r="M46" s="69"/>
      <c r="N46" s="69"/>
      <c r="O46" s="69"/>
      <c r="P46" s="69"/>
      <c r="Q46" s="69"/>
      <c r="R46" s="69"/>
      <c r="S46" s="69"/>
    </row>
    <row r="47" spans="1:21" s="130" customFormat="1" ht="15.75" x14ac:dyDescent="0.25">
      <c r="A47" s="123"/>
      <c r="B47" s="69"/>
      <c r="C47" s="69"/>
      <c r="D47" s="69"/>
      <c r="E47" s="69"/>
      <c r="F47" s="69"/>
      <c r="G47" s="69"/>
      <c r="H47" s="69"/>
      <c r="I47" s="69"/>
      <c r="J47" s="69"/>
      <c r="K47" s="69"/>
      <c r="L47" s="69"/>
      <c r="M47" s="69"/>
      <c r="N47" s="69"/>
      <c r="O47" s="69"/>
      <c r="P47" s="69"/>
      <c r="Q47" s="69"/>
      <c r="R47" s="69"/>
      <c r="S47" s="69"/>
    </row>
    <row r="48" spans="1:21" s="130" customFormat="1" ht="15.75" x14ac:dyDescent="0.25">
      <c r="A48" s="123"/>
      <c r="B48" s="69"/>
      <c r="C48" s="69"/>
      <c r="D48" s="69"/>
      <c r="E48" s="69"/>
      <c r="F48" s="69"/>
      <c r="G48" s="69"/>
      <c r="H48" s="69"/>
      <c r="I48" s="69"/>
      <c r="J48" s="69"/>
      <c r="K48" s="69"/>
      <c r="L48" s="69"/>
      <c r="M48" s="69"/>
      <c r="N48" s="69"/>
      <c r="O48" s="69"/>
      <c r="P48" s="69"/>
      <c r="Q48" s="69"/>
      <c r="R48" s="69"/>
      <c r="S48" s="69"/>
    </row>
    <row r="49" spans="1:19" s="130" customFormat="1" ht="15.75" x14ac:dyDescent="0.25">
      <c r="A49" s="123"/>
      <c r="B49" s="69"/>
      <c r="C49" s="69"/>
      <c r="D49" s="69"/>
      <c r="E49" s="69"/>
      <c r="F49" s="69"/>
      <c r="G49" s="69"/>
      <c r="H49" s="69"/>
      <c r="I49" s="69"/>
      <c r="J49" s="69"/>
      <c r="K49" s="69"/>
      <c r="L49" s="69"/>
      <c r="M49" s="69"/>
      <c r="N49" s="69"/>
      <c r="O49" s="69"/>
      <c r="P49" s="69"/>
      <c r="Q49" s="69"/>
      <c r="R49" s="69"/>
      <c r="S49" s="69"/>
    </row>
    <row r="50" spans="1:19" s="130" customFormat="1" ht="15.75" x14ac:dyDescent="0.25">
      <c r="A50" s="123"/>
      <c r="B50" s="69"/>
      <c r="C50" s="69"/>
      <c r="D50" s="69"/>
      <c r="E50" s="69"/>
      <c r="F50" s="69"/>
      <c r="G50" s="69"/>
      <c r="H50" s="69"/>
      <c r="I50" s="69"/>
      <c r="J50" s="69"/>
      <c r="K50" s="69"/>
      <c r="L50" s="69"/>
      <c r="M50" s="69"/>
      <c r="N50" s="69"/>
      <c r="O50" s="69"/>
      <c r="P50" s="69"/>
      <c r="Q50" s="69"/>
      <c r="R50" s="69"/>
      <c r="S50" s="69"/>
    </row>
    <row r="51" spans="1:19" s="130" customFormat="1" ht="15.75" x14ac:dyDescent="0.25">
      <c r="A51" s="123"/>
      <c r="B51" s="69"/>
      <c r="C51" s="69"/>
      <c r="D51" s="69"/>
      <c r="E51" s="69"/>
      <c r="F51" s="69"/>
      <c r="G51" s="69"/>
      <c r="H51" s="69"/>
      <c r="I51" s="69"/>
      <c r="J51" s="69"/>
      <c r="K51" s="69"/>
      <c r="L51" s="69"/>
      <c r="M51" s="69"/>
      <c r="N51" s="69"/>
      <c r="O51" s="69"/>
      <c r="P51" s="69"/>
      <c r="Q51" s="69"/>
      <c r="R51" s="69"/>
      <c r="S51" s="69"/>
    </row>
    <row r="52" spans="1:19" s="130" customFormat="1" ht="15.75" x14ac:dyDescent="0.25">
      <c r="B52" s="67"/>
      <c r="C52" s="67"/>
      <c r="D52" s="67"/>
      <c r="E52" s="67"/>
      <c r="F52" s="67"/>
      <c r="G52" s="67"/>
      <c r="H52" s="67"/>
      <c r="I52" s="67"/>
      <c r="J52" s="67"/>
      <c r="K52" s="67"/>
      <c r="L52" s="67"/>
      <c r="M52" s="67"/>
      <c r="N52" s="67"/>
      <c r="O52" s="67"/>
      <c r="P52" s="67"/>
      <c r="Q52" s="67"/>
      <c r="R52" s="67"/>
      <c r="S52" s="67"/>
    </row>
    <row r="53" spans="1:19" s="130" customFormat="1" ht="15.75" x14ac:dyDescent="0.25">
      <c r="B53" s="67"/>
      <c r="C53" s="67"/>
      <c r="D53" s="67"/>
      <c r="E53" s="67"/>
      <c r="F53" s="67"/>
      <c r="G53" s="67"/>
      <c r="H53" s="67"/>
      <c r="I53" s="67"/>
      <c r="J53" s="67"/>
      <c r="K53" s="67"/>
      <c r="L53" s="67"/>
      <c r="M53" s="67"/>
      <c r="N53" s="67"/>
      <c r="O53" s="67"/>
      <c r="P53" s="67"/>
      <c r="Q53" s="67"/>
      <c r="R53" s="67"/>
      <c r="S53" s="67"/>
    </row>
    <row r="54" spans="1:19" s="130" customFormat="1" ht="15.75" x14ac:dyDescent="0.25">
      <c r="B54" s="67"/>
      <c r="C54" s="67"/>
      <c r="D54" s="67"/>
      <c r="E54" s="67"/>
      <c r="F54" s="67"/>
      <c r="G54" s="67"/>
      <c r="H54" s="67"/>
      <c r="I54" s="67"/>
      <c r="J54" s="67"/>
      <c r="K54" s="67"/>
      <c r="L54" s="67"/>
      <c r="M54" s="67"/>
      <c r="N54" s="67"/>
      <c r="O54" s="67"/>
      <c r="P54" s="67"/>
      <c r="Q54" s="67"/>
      <c r="R54" s="67"/>
      <c r="S54" s="67"/>
    </row>
    <row r="55" spans="1:19" s="130" customFormat="1" ht="15.75" x14ac:dyDescent="0.25">
      <c r="B55" s="67"/>
      <c r="C55" s="67"/>
      <c r="D55" s="67"/>
      <c r="E55" s="67"/>
      <c r="F55" s="67"/>
      <c r="G55" s="67"/>
      <c r="H55" s="67"/>
      <c r="I55" s="67"/>
      <c r="J55" s="67"/>
      <c r="K55" s="67"/>
      <c r="L55" s="67"/>
      <c r="M55" s="67"/>
      <c r="N55" s="67"/>
      <c r="O55" s="67"/>
      <c r="P55" s="67"/>
      <c r="Q55" s="67"/>
      <c r="R55" s="67"/>
      <c r="S55" s="67"/>
    </row>
    <row r="56" spans="1:19" s="130" customFormat="1" ht="15.75" x14ac:dyDescent="0.25">
      <c r="B56" s="67"/>
      <c r="C56" s="67"/>
      <c r="D56" s="67"/>
      <c r="E56" s="67"/>
      <c r="F56" s="67"/>
      <c r="G56" s="67"/>
      <c r="H56" s="67"/>
      <c r="I56" s="67"/>
      <c r="J56" s="67"/>
      <c r="K56" s="67"/>
      <c r="L56" s="67"/>
      <c r="M56" s="67"/>
      <c r="N56" s="67"/>
      <c r="O56" s="67"/>
      <c r="P56" s="67"/>
      <c r="Q56" s="67"/>
      <c r="R56" s="67"/>
      <c r="S56" s="67"/>
    </row>
    <row r="57" spans="1:19" s="130" customFormat="1" ht="15.75" x14ac:dyDescent="0.25">
      <c r="B57" s="67"/>
      <c r="C57" s="67"/>
      <c r="D57" s="67"/>
      <c r="E57" s="67"/>
      <c r="F57" s="67"/>
      <c r="G57" s="67"/>
      <c r="H57" s="67"/>
      <c r="I57" s="67"/>
      <c r="J57" s="67"/>
      <c r="K57" s="67"/>
      <c r="L57" s="67"/>
      <c r="M57" s="67"/>
      <c r="N57" s="67"/>
      <c r="O57" s="67"/>
      <c r="P57" s="67"/>
      <c r="Q57" s="67"/>
      <c r="R57" s="67"/>
      <c r="S57" s="67"/>
    </row>
    <row r="58" spans="1:19" s="130" customFormat="1" ht="15.75" x14ac:dyDescent="0.25">
      <c r="B58" s="67"/>
      <c r="C58" s="67"/>
      <c r="D58" s="67"/>
      <c r="E58" s="67"/>
      <c r="F58" s="67"/>
      <c r="G58" s="67"/>
      <c r="H58" s="67"/>
      <c r="I58" s="67"/>
      <c r="J58" s="67"/>
      <c r="K58" s="67"/>
      <c r="L58" s="67"/>
      <c r="M58" s="67"/>
      <c r="N58" s="67"/>
      <c r="O58" s="67"/>
      <c r="P58" s="67"/>
      <c r="Q58" s="67"/>
      <c r="R58" s="67"/>
      <c r="S58" s="67"/>
    </row>
    <row r="59" spans="1:19" s="130" customFormat="1" ht="15.75" x14ac:dyDescent="0.25">
      <c r="B59" s="67"/>
      <c r="C59" s="67"/>
      <c r="D59" s="67"/>
      <c r="E59" s="67"/>
      <c r="F59" s="67"/>
      <c r="G59" s="67"/>
      <c r="H59" s="67"/>
      <c r="I59" s="67"/>
      <c r="J59" s="67"/>
      <c r="K59" s="67"/>
      <c r="L59" s="67"/>
      <c r="M59" s="67"/>
      <c r="N59" s="67"/>
      <c r="O59" s="67"/>
      <c r="P59" s="67"/>
      <c r="Q59" s="67"/>
      <c r="R59" s="67"/>
      <c r="S59" s="67"/>
    </row>
    <row r="60" spans="1:19" s="130" customFormat="1" ht="15.75" x14ac:dyDescent="0.25">
      <c r="B60" s="67"/>
      <c r="C60" s="67"/>
      <c r="D60" s="67"/>
      <c r="E60" s="67"/>
      <c r="F60" s="67"/>
      <c r="G60" s="67"/>
      <c r="H60" s="67"/>
      <c r="I60" s="67"/>
      <c r="J60" s="67"/>
      <c r="K60" s="67"/>
      <c r="L60" s="67"/>
      <c r="M60" s="67"/>
      <c r="N60" s="67"/>
      <c r="O60" s="67"/>
      <c r="P60" s="67"/>
      <c r="Q60" s="67"/>
      <c r="R60" s="67"/>
      <c r="S60" s="67"/>
    </row>
    <row r="61" spans="1:19" s="130" customFormat="1" ht="15.75" x14ac:dyDescent="0.25">
      <c r="B61" s="67"/>
      <c r="C61" s="67"/>
      <c r="D61" s="67"/>
      <c r="E61" s="67"/>
      <c r="F61" s="67"/>
      <c r="G61" s="67"/>
      <c r="H61" s="67"/>
      <c r="I61" s="67"/>
      <c r="J61" s="67"/>
      <c r="K61" s="67"/>
      <c r="L61" s="67"/>
      <c r="M61" s="67"/>
      <c r="N61" s="67"/>
      <c r="O61" s="67"/>
      <c r="P61" s="67"/>
      <c r="Q61" s="67"/>
      <c r="R61" s="67"/>
      <c r="S61" s="67"/>
    </row>
    <row r="62" spans="1:19" s="130" customFormat="1" ht="15.75" x14ac:dyDescent="0.25">
      <c r="B62" s="67"/>
      <c r="C62" s="67"/>
      <c r="D62" s="67"/>
      <c r="E62" s="67"/>
      <c r="F62" s="67"/>
      <c r="G62" s="67"/>
      <c r="H62" s="67"/>
      <c r="I62" s="67"/>
      <c r="J62" s="67"/>
      <c r="K62" s="67"/>
      <c r="L62" s="67"/>
      <c r="M62" s="67"/>
      <c r="N62" s="67"/>
      <c r="O62" s="67"/>
      <c r="P62" s="67"/>
      <c r="Q62" s="67"/>
      <c r="R62" s="67"/>
      <c r="S62" s="67"/>
    </row>
    <row r="63" spans="1:19" s="130" customFormat="1" ht="15.75" x14ac:dyDescent="0.25">
      <c r="B63" s="67"/>
      <c r="C63" s="67"/>
      <c r="D63" s="67"/>
      <c r="E63" s="67"/>
      <c r="F63" s="67"/>
      <c r="G63" s="67"/>
      <c r="H63" s="67"/>
      <c r="I63" s="67"/>
      <c r="J63" s="67"/>
      <c r="K63" s="67"/>
      <c r="L63" s="67"/>
      <c r="M63" s="67"/>
      <c r="N63" s="67"/>
      <c r="O63" s="67"/>
      <c r="P63" s="67"/>
      <c r="Q63" s="67"/>
      <c r="R63" s="67"/>
      <c r="S63" s="67"/>
    </row>
    <row r="64" spans="1:19" s="130" customFormat="1" ht="15.75" x14ac:dyDescent="0.25">
      <c r="B64" s="67"/>
      <c r="C64" s="67"/>
      <c r="D64" s="67"/>
      <c r="E64" s="67"/>
      <c r="F64" s="67"/>
      <c r="G64" s="67"/>
      <c r="H64" s="67"/>
      <c r="I64" s="67"/>
      <c r="J64" s="67"/>
      <c r="K64" s="67"/>
      <c r="L64" s="67"/>
      <c r="M64" s="67"/>
      <c r="N64" s="67"/>
      <c r="O64" s="67"/>
      <c r="P64" s="67"/>
      <c r="Q64" s="67"/>
      <c r="R64" s="67"/>
      <c r="S64" s="67"/>
    </row>
    <row r="65" spans="2:19" s="130" customFormat="1" ht="15.75" x14ac:dyDescent="0.25">
      <c r="B65" s="67"/>
      <c r="C65" s="67"/>
      <c r="D65" s="67"/>
      <c r="E65" s="67"/>
      <c r="F65" s="67"/>
      <c r="G65" s="67"/>
      <c r="H65" s="67"/>
      <c r="I65" s="67"/>
      <c r="J65" s="67"/>
      <c r="K65" s="67"/>
      <c r="L65" s="67"/>
      <c r="M65" s="67"/>
      <c r="N65" s="67"/>
      <c r="O65" s="67"/>
      <c r="P65" s="67"/>
      <c r="Q65" s="67"/>
      <c r="R65" s="67"/>
      <c r="S65" s="67"/>
    </row>
    <row r="66" spans="2:19" s="130" customFormat="1" ht="15.75" x14ac:dyDescent="0.25">
      <c r="B66" s="67"/>
      <c r="C66" s="67"/>
      <c r="D66" s="67"/>
      <c r="E66" s="67"/>
      <c r="F66" s="67"/>
      <c r="G66" s="67"/>
      <c r="H66" s="67"/>
      <c r="I66" s="67"/>
      <c r="J66" s="67"/>
      <c r="K66" s="67"/>
      <c r="L66" s="67"/>
      <c r="M66" s="67"/>
      <c r="N66" s="67"/>
      <c r="O66" s="67"/>
      <c r="P66" s="67"/>
      <c r="Q66" s="67"/>
      <c r="R66" s="67"/>
      <c r="S66" s="67"/>
    </row>
    <row r="67" spans="2:19" s="130" customFormat="1" ht="15.75" x14ac:dyDescent="0.25">
      <c r="B67" s="67"/>
      <c r="C67" s="67"/>
      <c r="D67" s="67"/>
      <c r="E67" s="67"/>
      <c r="F67" s="67"/>
      <c r="G67" s="67"/>
      <c r="H67" s="67"/>
      <c r="I67" s="67"/>
      <c r="J67" s="67"/>
      <c r="K67" s="67"/>
      <c r="L67" s="67"/>
      <c r="M67" s="67"/>
      <c r="N67" s="67"/>
      <c r="O67" s="67"/>
      <c r="P67" s="67"/>
      <c r="Q67" s="67"/>
      <c r="R67" s="67"/>
      <c r="S67" s="67"/>
    </row>
    <row r="68" spans="2:19" s="130" customFormat="1" ht="15.75" x14ac:dyDescent="0.25">
      <c r="B68" s="67"/>
      <c r="C68" s="67"/>
      <c r="D68" s="67"/>
      <c r="E68" s="67"/>
      <c r="F68" s="67"/>
      <c r="G68" s="67"/>
      <c r="H68" s="67"/>
      <c r="I68" s="67"/>
      <c r="J68" s="67"/>
      <c r="K68" s="67"/>
      <c r="L68" s="67"/>
      <c r="M68" s="67"/>
      <c r="N68" s="67"/>
      <c r="O68" s="67"/>
      <c r="P68" s="67"/>
      <c r="Q68" s="67"/>
      <c r="R68" s="67"/>
      <c r="S68" s="67"/>
    </row>
  </sheetData>
  <mergeCells count="64">
    <mergeCell ref="B43:T43"/>
    <mergeCell ref="A31:T31"/>
    <mergeCell ref="B33:T33"/>
    <mergeCell ref="B34:T34"/>
    <mergeCell ref="B35:T35"/>
    <mergeCell ref="B36:T36"/>
    <mergeCell ref="B37:T37"/>
    <mergeCell ref="B38:T38"/>
    <mergeCell ref="B39:T39"/>
    <mergeCell ref="B40:T40"/>
    <mergeCell ref="B41:T41"/>
    <mergeCell ref="B42:T42"/>
    <mergeCell ref="L29:M29"/>
    <mergeCell ref="N29:O29"/>
    <mergeCell ref="R29:S29"/>
    <mergeCell ref="B28:C28"/>
    <mergeCell ref="D28:E28"/>
    <mergeCell ref="F28:G28"/>
    <mergeCell ref="H28:I28"/>
    <mergeCell ref="J28:K28"/>
    <mergeCell ref="L28:M28"/>
    <mergeCell ref="B29:C29"/>
    <mergeCell ref="D29:E29"/>
    <mergeCell ref="F29:G29"/>
    <mergeCell ref="H29:I29"/>
    <mergeCell ref="J29:K29"/>
    <mergeCell ref="L27:M27"/>
    <mergeCell ref="N27:O27"/>
    <mergeCell ref="R27:S27"/>
    <mergeCell ref="N28:O28"/>
    <mergeCell ref="R28:S28"/>
    <mergeCell ref="B27:C27"/>
    <mergeCell ref="D27:E27"/>
    <mergeCell ref="F27:G27"/>
    <mergeCell ref="H27:I27"/>
    <mergeCell ref="J27:K27"/>
    <mergeCell ref="L15:M15"/>
    <mergeCell ref="N15:O15"/>
    <mergeCell ref="R15:S15"/>
    <mergeCell ref="T15:T16"/>
    <mergeCell ref="B26:C26"/>
    <mergeCell ref="D26:E26"/>
    <mergeCell ref="F26:G26"/>
    <mergeCell ref="H26:I26"/>
    <mergeCell ref="J26:K26"/>
    <mergeCell ref="L26:M26"/>
    <mergeCell ref="N26:O26"/>
    <mergeCell ref="R26:S26"/>
    <mergeCell ref="B15:C15"/>
    <mergeCell ref="D15:E15"/>
    <mergeCell ref="F15:G15"/>
    <mergeCell ref="H15:I15"/>
    <mergeCell ref="J15:K15"/>
    <mergeCell ref="A1:T1"/>
    <mergeCell ref="B3:S3"/>
    <mergeCell ref="B5:C5"/>
    <mergeCell ref="D5:E5"/>
    <mergeCell ref="F5:G5"/>
    <mergeCell ref="H5:I5"/>
    <mergeCell ref="J5:K5"/>
    <mergeCell ref="L5:M5"/>
    <mergeCell ref="N5:O5"/>
    <mergeCell ref="R5:S5"/>
    <mergeCell ref="T5:T6"/>
  </mergeCells>
  <pageMargins left="0.7" right="0.45" top="0.5" bottom="0.5" header="0.3" footer="0.3"/>
  <pageSetup scale="60" orientation="landscape" r:id="rId1"/>
  <headerFooter>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February 2017</vt:lpstr>
      <vt:lpstr>March 2017</vt:lpstr>
      <vt:lpstr>April 2017</vt:lpstr>
      <vt:lpstr>May 2017</vt:lpstr>
      <vt:lpstr>June 2017</vt:lpstr>
      <vt:lpstr>'April 2017'!Print_Area</vt:lpstr>
      <vt:lpstr>'February 2017'!Print_Area</vt:lpstr>
      <vt:lpstr>'June 2017'!Print_Area</vt:lpstr>
      <vt:lpstr>'March 2017'!Print_Area</vt:lpstr>
      <vt:lpstr>'May 2017'!Print_Area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Oswald, Tina</dc:creator>
  <cp:lastModifiedBy>Tina Oswald</cp:lastModifiedBy>
  <cp:lastPrinted>2017-07-04T15:11:27Z</cp:lastPrinted>
  <dcterms:created xsi:type="dcterms:W3CDTF">2017-02-07T16:16:12Z</dcterms:created>
  <dcterms:modified xsi:type="dcterms:W3CDTF">2017-07-04T15:33:39Z</dcterms:modified>
</cp:coreProperties>
</file>